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5480" windowHeight="11400"/>
  </bookViews>
  <sheets>
    <sheet name="Приложение 1 " sheetId="6" r:id="rId1"/>
  </sheets>
  <definedNames>
    <definedName name="_xlnm.Print_Area" localSheetId="0">'Приложение 1 '!$A$1:$S$134</definedName>
  </definedNames>
  <calcPr calcId="144525"/>
</workbook>
</file>

<file path=xl/calcChain.xml><?xml version="1.0" encoding="utf-8"?>
<calcChain xmlns="http://schemas.openxmlformats.org/spreadsheetml/2006/main">
  <c r="R115" i="6" l="1"/>
  <c r="Q43" i="6"/>
  <c r="Q27" i="6" s="1"/>
  <c r="Q22" i="6" s="1"/>
  <c r="Q21" i="6" s="1"/>
  <c r="O43" i="6"/>
  <c r="O27" i="6" s="1"/>
  <c r="O127" i="6"/>
  <c r="O126" i="6" s="1"/>
  <c r="R126" i="6" s="1"/>
  <c r="R62" i="6"/>
  <c r="R134" i="6"/>
  <c r="R133" i="6"/>
  <c r="Q127" i="6"/>
  <c r="P127" i="6"/>
  <c r="R132" i="6"/>
  <c r="O102" i="6"/>
  <c r="O94" i="6" s="1"/>
  <c r="R94" i="6" s="1"/>
  <c r="R112" i="6"/>
  <c r="R111" i="6"/>
  <c r="R127" i="6"/>
  <c r="R114" i="6"/>
  <c r="R113" i="6"/>
  <c r="P43" i="6"/>
  <c r="P102" i="6"/>
  <c r="R102" i="6" s="1"/>
  <c r="P94" i="6"/>
  <c r="R131" i="6"/>
  <c r="R57" i="6"/>
  <c r="R34" i="6"/>
  <c r="R32" i="6"/>
  <c r="R60" i="6"/>
  <c r="R58" i="6"/>
  <c r="R45" i="6"/>
  <c r="R129" i="6"/>
  <c r="Q94" i="6"/>
  <c r="R55" i="6"/>
  <c r="P35" i="6"/>
  <c r="R35" i="6" s="1"/>
  <c r="P27" i="6"/>
  <c r="P22" i="6" s="1"/>
  <c r="P21" i="6" s="1"/>
  <c r="R53" i="6"/>
  <c r="R47" i="6"/>
  <c r="W44" i="6"/>
  <c r="R128" i="6"/>
  <c r="R130" i="6"/>
  <c r="R41" i="6"/>
  <c r="W41" i="6"/>
  <c r="W42" i="6"/>
  <c r="W119" i="6"/>
  <c r="P126" i="6"/>
  <c r="Q126" i="6"/>
  <c r="R43" i="6"/>
  <c r="R27" i="6" l="1"/>
  <c r="O22" i="6"/>
  <c r="O21" i="6" l="1"/>
  <c r="R22" i="6"/>
  <c r="R21" i="6" s="1"/>
</calcChain>
</file>

<file path=xl/sharedStrings.xml><?xml version="1.0" encoding="utf-8"?>
<sst xmlns="http://schemas.openxmlformats.org/spreadsheetml/2006/main" count="305" uniqueCount="155">
  <si>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 района, присутствующих на Днях информции»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</si>
  <si>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Дней информации»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</si>
  <si>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3.003 </t>
    </r>
    <r>
      <rPr>
        <i/>
        <sz val="11"/>
        <rFont val="Times New Roman"/>
        <family val="1"/>
        <charset val="204"/>
      </rPr>
      <t>«Проведение Дня главы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</si>
  <si>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1 </t>
    </r>
    <r>
      <rPr>
        <i/>
        <sz val="11"/>
        <rFont val="Times New Roman"/>
        <family val="1"/>
        <charset val="204"/>
      </rPr>
      <t>«Количество проведенных Дней Главы»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</si>
  <si>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3.004 </t>
    </r>
    <r>
      <rPr>
        <i/>
        <sz val="11"/>
        <rFont val="Times New Roman"/>
        <family val="1"/>
        <charset val="204"/>
      </rPr>
      <t>«Проведение встреч, семинаров, круглых столов с различными представителями общественности района"</t>
    </r>
  </si>
  <si>
    <t>1. Обеспечение деятельности главного администратора программы</t>
  </si>
  <si>
    <t>1.001 Расходы на функционирование высшего должностного лица муниципального образования</t>
  </si>
  <si>
    <t>1.002 Расходы по центральному аппарату органов местного самоуправления Фировского района (Администрация Фировского района), за исключением расходов на выполнение переданных  государственных полномочий Российской Федерации</t>
  </si>
  <si>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</si>
  <si>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</si>
  <si>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</si>
  <si>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</si>
  <si>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</si>
  <si>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</si>
  <si>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</si>
  <si>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</si>
  <si>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</si>
  <si>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</si>
  <si>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 xml:space="preserve">Обеспечивающая подпрограмма </t>
  </si>
  <si>
    <t>Характеристика   муниципальной   программы  муниципального образования Тверской области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</si>
  <si>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</si>
  <si>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</si>
  <si>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наименование программы</t>
  </si>
  <si>
    <t>наименование подпрограммы</t>
  </si>
  <si>
    <t>номер задачи подпрограммы</t>
  </si>
  <si>
    <t>цель программы</t>
  </si>
  <si>
    <t>Степень влияния выполнения подпрограммы на реализацию программы в целом (решения задачи подпрограммы на реализацию подпрограммы),  доля</t>
  </si>
  <si>
    <t>Финансовый год, предшествующий реализации программы</t>
  </si>
  <si>
    <t>мероприятие (подпрограммы или административное мероприятие)</t>
  </si>
  <si>
    <t>%</t>
  </si>
  <si>
    <t>шт</t>
  </si>
  <si>
    <t>да-1/нет-0</t>
  </si>
  <si>
    <t>-</t>
  </si>
  <si>
    <t>шт.</t>
  </si>
  <si>
    <t xml:space="preserve">номер показателя </t>
  </si>
  <si>
    <t>Программная часть</t>
  </si>
  <si>
    <t>1.Программа - муниципальная  программа Фировского района Тверской области</t>
  </si>
  <si>
    <t>2. Подпрограмма  - подпрограмма муниципальной  программы  Фировского района Тверской области</t>
  </si>
  <si>
    <r>
      <t>Показатель цели программы  1</t>
    </r>
    <r>
      <rPr>
        <sz val="11"/>
        <rFont val="Times New Roman"/>
        <family val="1"/>
        <charset val="204"/>
      </rPr>
      <t xml:space="preserve">  "У</t>
    </r>
    <r>
      <rPr>
        <i/>
        <sz val="11"/>
        <rFont val="Times New Roman"/>
        <family val="1"/>
        <charset val="204"/>
      </rPr>
      <t>ровень удовлетворенности граждан работой органов местного самоуправления Фировского района"</t>
    </r>
  </si>
  <si>
    <r>
      <t>Подпрограмма 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</t>
    </r>
    <r>
      <rPr>
        <sz val="11"/>
        <rFont val="Times New Roman"/>
        <family val="1"/>
        <charset val="204"/>
      </rPr>
      <t>Повышение эффективности функционирования системы органов местного самоуправления»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</si>
  <si>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1 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«Совершенствование нормативно-правовой базы по вопросам развития муниципальной службы, разработка и принятие муниципальных правовых актов, регулирующих отношения, связанные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</si>
  <si>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Задача   подпрограммы 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формирования кадрового резерва для замещения вакантных должностей муниципальной службы"</t>
    </r>
  </si>
  <si>
    <r>
      <t>Админимтративное мероприятие подпрограммы 4.001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аттестации муниципальных служащих администрации района"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</si>
  <si>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«Количественный состав кадрового резерва муниципальной службы»</t>
    </r>
  </si>
  <si>
    <r>
      <rPr>
        <b/>
        <sz val="11"/>
        <rFont val="Times New Roman"/>
        <family val="1"/>
        <charset val="204"/>
      </rPr>
      <t xml:space="preserve">Подпрограмма 2 </t>
    </r>
    <r>
      <rPr>
        <b/>
        <i/>
        <sz val="11"/>
        <rFont val="Times New Roman"/>
        <family val="1"/>
        <charset val="204"/>
      </rPr>
      <t>"Повышение эффективности противодействия коррупции</t>
    </r>
    <r>
      <rPr>
        <i/>
        <sz val="11"/>
        <rFont val="Times New Roman"/>
        <family val="1"/>
        <charset val="204"/>
      </rPr>
      <t>"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</si>
  <si>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«Развитие правовых, организационно-управленческих механизмов противодействия коррупции на муниципальном уровне»</t>
    </r>
  </si>
  <si>
    <r>
      <t xml:space="preserve">Административное мероприятие 1.003 </t>
    </r>
    <r>
      <rPr>
        <b/>
        <i/>
        <sz val="11"/>
        <rFont val="Times New Roman"/>
        <family val="1"/>
        <charset val="204"/>
      </rPr>
      <t>"Мониторинг законодательства по проитиводействию корупции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</si>
  <si>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 xml:space="preserve">Задача    подпрограммы 2 </t>
    </r>
    <r>
      <rPr>
        <i/>
        <sz val="11"/>
        <rFont val="Times New Roman"/>
        <family val="1"/>
        <charset val="204"/>
      </rPr>
      <t>«Функционирование системы профилактики коррупции»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</si>
  <si>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проектов нормативных правовых актов и иных документов, по которым проведён анализ на предмет наличия в них коррупционных факторов"</t>
    </r>
  </si>
  <si>
    <r>
      <rPr>
        <b/>
        <sz val="11"/>
        <rFont val="Times New Roman"/>
        <family val="1"/>
        <charset val="204"/>
      </rPr>
      <t xml:space="preserve">Подпрограмма 3 </t>
    </r>
    <r>
      <rPr>
        <b/>
        <i/>
        <sz val="11"/>
        <rFont val="Times New Roman"/>
        <family val="1"/>
        <charset val="204"/>
      </rPr>
      <t>"Обеспечение информационной открытости органов местного самоуправления Фировского района</t>
    </r>
    <r>
      <rPr>
        <i/>
        <sz val="11"/>
        <rFont val="Times New Roman"/>
        <family val="1"/>
        <charset val="204"/>
      </rPr>
      <t>"</t>
    </r>
  </si>
  <si>
    <t>чел.</t>
  </si>
  <si>
    <t>ед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</si>
  <si>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2.001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«Участие муниципальных служащих в обучающих семинарах»</t>
    </r>
  </si>
  <si>
    <r>
      <rPr>
        <b/>
        <sz val="11"/>
        <rFont val="Times New Roman"/>
        <family val="1"/>
        <charset val="204"/>
      </rPr>
      <t xml:space="preserve">Показатель административного мероприятия подпрограммы  1 </t>
    </r>
    <r>
      <rPr>
        <i/>
        <sz val="11"/>
        <rFont val="Times New Roman"/>
        <family val="1"/>
        <charset val="204"/>
      </rPr>
      <t>«Численностьмуниципальных служащих, принявших участие в обучающих семинарах»</t>
    </r>
  </si>
  <si>
    <r>
      <rPr>
        <b/>
        <sz val="11"/>
        <rFont val="Times New Roman"/>
        <family val="1"/>
        <charset val="204"/>
      </rPr>
      <t>Показатель  мероприятия подпрограммы 1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лиц,прошедших профессиональную подготовку,переподготовку и обучение»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</si>
  <si>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4.002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«Обновление кадрового резерва для замещения вакантных должностей муниципальной службы»</t>
    </r>
  </si>
  <si>
    <r>
      <t>Показатель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 прошедших аттестацию»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</si>
  <si>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мониторингов по противодействию коррупции»</t>
    </r>
  </si>
  <si>
    <t>тыс.руб</t>
  </si>
  <si>
    <r>
      <rPr>
        <b/>
        <sz val="11"/>
        <rFont val="Times New Roman"/>
        <family val="1"/>
        <charset val="204"/>
      </rPr>
      <t>Показатель   задачи подпрограммы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" Количество публикаций об общественно-политическом и социально-экономическом и культурном развитии района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</si>
  <si>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Административное мероприятие 2.001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«Организация и проведение подписной кампании »</t>
    </r>
  </si>
  <si>
    <t>ед.</t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</si>
  <si>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проведенных встреч, семинаров, круглых столов с различными представителями общественности района 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</si>
  <si>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разработанных правовых актов по вопросам муниципальной службы»</t>
    </r>
  </si>
  <si>
    <r>
      <t xml:space="preserve">Показатель административного мероприятия подпрограммы 1 </t>
    </r>
    <r>
      <rPr>
        <i/>
        <sz val="11"/>
        <color indexed="8"/>
        <rFont val="Times New Roman"/>
        <family val="1"/>
        <charset val="204"/>
      </rPr>
      <t>«Количество внесеных изменений в правовые акты по вопросам муниципальной службы»</t>
    </r>
  </si>
  <si>
    <r>
      <t xml:space="preserve">Административное мероприятие  2.001  </t>
    </r>
    <r>
      <rPr>
        <i/>
        <sz val="11"/>
        <rFont val="Times New Roman"/>
        <family val="1"/>
        <charset val="204"/>
      </rPr>
      <t>«Организация размещения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</si>
  <si>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Показатель мероприятия подпрограммы  </t>
    </r>
    <r>
      <rPr>
        <i/>
        <sz val="11"/>
        <color indexed="8"/>
        <rFont val="Times New Roman"/>
        <family val="1"/>
        <charset val="204"/>
      </rPr>
      <t>«Количество граждан, получивших государственную услугу в сфере регистрации актов гражданского состояния»</t>
    </r>
    <r>
      <rPr>
        <sz val="11"/>
        <color indexed="8"/>
        <rFont val="Times New Roman"/>
        <family val="1"/>
        <charset val="204"/>
      </rPr>
      <t xml:space="preserve">
</t>
    </r>
  </si>
  <si>
    <r>
      <t xml:space="preserve">Показатель административного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записей  актов гражданского состояния внесенных в электронный банк данных»</t>
    </r>
  </si>
  <si>
    <r>
      <t xml:space="preserve">Цель программы 1 </t>
    </r>
    <r>
      <rPr>
        <i/>
        <sz val="11"/>
        <rFont val="Times New Roman"/>
        <family val="1"/>
        <charset val="204"/>
      </rPr>
      <t>"Формирование эффективной системы муниципального управления и предоставления качественных  муниципальных услуг органами местного самоуправления  Фировского района "</t>
    </r>
  </si>
  <si>
    <r>
      <t>Показатель цели программы  3</t>
    </r>
    <r>
      <rPr>
        <sz val="11"/>
        <rFont val="Times New Roman"/>
        <family val="1"/>
        <charset val="204"/>
      </rPr>
      <t xml:space="preserve">   </t>
    </r>
    <r>
      <rPr>
        <i/>
        <sz val="11"/>
        <rFont val="Times New Roman"/>
        <family val="1"/>
        <charset val="204"/>
      </rPr>
      <t>"Численность утвержденных должностей муниципальной службы, в структурных подразделениях администрации Фировского района"</t>
    </r>
  </si>
  <si>
    <r>
      <t>Показатель цели программы  2</t>
    </r>
    <r>
      <rPr>
        <sz val="11"/>
        <rFont val="Times New Roman"/>
        <family val="1"/>
        <charset val="204"/>
      </rPr>
      <t xml:space="preserve">   "У</t>
    </r>
    <r>
      <rPr>
        <i/>
        <sz val="11"/>
        <rFont val="Times New Roman"/>
        <family val="1"/>
        <charset val="204"/>
      </rPr>
      <t>ровень удовлетворенности граждан качеством оказываемых муниципальных услуг предоставляемых структурными подразделениями администрации Фировского района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</si>
  <si>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«Участие Главы Фировского района в заседаниях Совета муниципальных образований Тверской области"</t>
    </r>
  </si>
  <si>
    <r>
      <rPr>
        <b/>
        <sz val="11"/>
        <rFont val="Times New Roman"/>
        <family val="1"/>
        <charset val="204"/>
      </rPr>
      <t xml:space="preserve">Задача   подпрограммы 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"Обеспечение условий повышения квалификации (переподготовки) муниципальных служащих структурных подразделении администрации района и руководителей муниципальных учреждений и предприятий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</si>
  <si>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"Выполнение плана повышения квалификации  (переподготовки) лиц, замещающих должности в структурных подразделениях администрации района"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</si>
  <si>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руководителей муниципальных учреждений и предприятий района, прошедших обучение и повышение квалификации"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</si>
  <si>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муниципальных служащих администрации Фировского района, включенных в резерв управленческих кадров"</t>
    </r>
  </si>
  <si>
    <r>
      <t>Задача подпрограммы 5 "</t>
    </r>
    <r>
      <rPr>
        <b/>
        <i/>
        <sz val="11"/>
        <rFont val="Times New Roman"/>
        <family val="1"/>
        <charset val="204"/>
      </rPr>
      <t>Организация деятельности отдела записи актов гражданского состояния на территории Фировского района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</si>
  <si>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граждан, получивших государственную услугу в сфере регистрации актов гражданского состояния"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</si>
  <si>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 Своевременное внесение изменений в нораматиные правовые акты по вопросам связанным с поступлением на муниципальную службу, ее прохождением и прекращением»</t>
    </r>
  </si>
  <si>
    <r>
      <rPr>
        <b/>
        <sz val="11"/>
        <rFont val="Times New Roman"/>
        <family val="1"/>
        <charset val="204"/>
      </rPr>
      <t xml:space="preserve"> Мероприятие  подпрограммы 2.002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«Профессиональная подготовка, переподготовка, обучение муниципальных служащих, руководителей муниципальных учреждений и муниципальных предприятий Фировского района»</t>
    </r>
  </si>
  <si>
    <r>
      <t xml:space="preserve"> Мероприятие подпрограммы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ремонтных работ в служебных и административных зданиях и помещениях администрации Фиировского района"</t>
    </r>
  </si>
  <si>
    <r>
      <t>Показатель мероприятия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отремонтированных зданий и помещений администрации района»</t>
    </r>
  </si>
  <si>
    <r>
      <t xml:space="preserve">Административное мероприятие подпрограммы 3.003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заседаний административной комиссии Фировского района»</t>
    </r>
  </si>
  <si>
    <r>
      <t>Показатель  мероприятия подпрограммы 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проведенных заседаний административной комиссией»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</si>
  <si>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«Назначение и выплата  пенсии за выслугу лет к  трудовой пенсии по старости (инвалидности) муниципальным служащим муниципального образования Фировский район»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</si>
  <si>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получающих пенсии за выслугу к  трудовой пенсии по старости (инвалидности)»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</si>
  <si>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«Присвоение звания и выплата установленных доплат Почетным гражданам Фировского района»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</si>
  <si>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Почетных граждан, получающих ежемесячные доплаты»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</si>
  <si>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потенциальных граждан, достойных присвоения звания Почетный гражданин Фировского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</si>
  <si>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3.006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«Расходы по оплате членских взносов Совету ассоциаций муниципальных образований Тверской области»</t>
    </r>
  </si>
  <si>
    <r>
      <t>Административное меропритяие  подпрограммы 5.001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«Своевременное  предоставление государственной услуги по регистрации актов гражданского состояния на территории Фировского района»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</si>
  <si>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внесенных изменений  и разработанных нормативных правовых актов по антикоррупционному законодательству"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</si>
  <si>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"Количество жалоб и обращений граждан и организаций на наличие сведений о фактах коррупции и проверки наличия фактов, указанных в обращении"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</si>
  <si>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правонарушений коррупционной направленности, совершенных муниципальными служащими администрации района, выявленных правоохранительными органами"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</si>
  <si>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размещенных сведений о доходах (расходах), об имуществе и обязательствах имущественного характера муниципальных служащих и членов их семей на официальном сайте администрации Фировского района»</t>
    </r>
  </si>
  <si>
    <r>
      <t xml:space="preserve">Административное мероприятие  2.002  </t>
    </r>
    <r>
      <rPr>
        <i/>
        <sz val="11"/>
        <rFont val="Times New Roman"/>
        <family val="1"/>
        <charset val="204"/>
      </rPr>
      <t>«Контроль за своевременной сдачей сведений о доходах (расходах), об имуществе и обязательствах имущественного характера муниципальных служащих и членов их семей для размещения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</si>
  <si>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своевременно сданных и размещенных на официальном сайте администрации Фировского района сведений о доходах (расходах), об имуществе и обязательствах имущественного характера муниципальных служащих и членов их семей»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</si>
  <si>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 1 </t>
    </r>
    <r>
      <rPr>
        <i/>
        <sz val="11"/>
        <rFont val="Times New Roman"/>
        <family val="1"/>
        <charset val="204"/>
      </rPr>
      <t>«Обеспечение оперативного освещения в СМИ важнейших общественно-политических, социально-экономических и культурных событий в Фировском районе, деятельности органов местного самоуправления муниципального образования Фировский район»</t>
    </r>
  </si>
  <si>
    <r>
      <t>З</t>
    </r>
    <r>
      <rPr>
        <b/>
        <sz val="11"/>
        <rFont val="Times New Roman"/>
        <family val="1"/>
        <charset val="204"/>
      </rPr>
      <t xml:space="preserve">адача  подпрограммы 2 </t>
    </r>
    <r>
      <rPr>
        <i/>
        <sz val="11"/>
        <rFont val="Times New Roman"/>
        <family val="1"/>
        <charset val="204"/>
      </rPr>
      <t>«Сохранение тиражей на районные периодические печатные издания"</t>
    </r>
  </si>
  <si>
    <r>
      <rPr>
        <b/>
        <sz val="11"/>
        <rFont val="Times New Roman"/>
        <family val="1"/>
        <charset val="204"/>
      </rPr>
      <t>Показатель   задачи подпрограммы 2</t>
    </r>
    <r>
      <rPr>
        <sz val="11"/>
        <rFont val="Times New Roman"/>
        <family val="1"/>
        <charset val="204"/>
      </rPr>
      <t xml:space="preserve"> "Количество публикаций об общественно-политическом, социально-экономическом и культурном развитии района"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</si>
  <si>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«Информирование населения об основных направлениях государственной, региональной и муниципальной политики, основных тенденциях социально-экономического и общественно-политического развития района»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</si>
  <si>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1.002 </t>
    </r>
    <r>
      <rPr>
        <i/>
        <sz val="11"/>
        <rFont val="Times New Roman"/>
        <family val="1"/>
        <charset val="204"/>
      </rPr>
      <t>«Информирование населения по особо значимым общественно-политическим и социально-экономическим и культурным событиям в районе»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</si>
  <si>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 муниципальных служащих, оформивших подписку на районную газету»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</si>
  <si>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жителей, оформивших подписку на районную газету»</t>
    </r>
  </si>
  <si>
    <t>экз.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</si>
  <si>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"Среднегодовой разовый тираж"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</si>
  <si>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информационом стенде  Администрации Фировского района»</t>
    </r>
  </si>
  <si>
    <r>
      <rPr>
        <b/>
        <sz val="11"/>
        <rFont val="Times New Roman"/>
        <family val="1"/>
        <charset val="204"/>
      </rPr>
      <t>Показатель административного мероприятия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размещенной  информации  на официальном сайте Администрации Фировского района»</t>
    </r>
  </si>
  <si>
    <r>
      <rPr>
        <b/>
        <sz val="11"/>
        <rFont val="Times New Roman"/>
        <family val="1"/>
        <charset val="204"/>
      </rPr>
      <t>Административное мероприятие 3.002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«Проведение Единого дня информации»</t>
    </r>
  </si>
  <si>
    <r>
      <rPr>
        <b/>
        <sz val="11"/>
        <rFont val="Times New Roman"/>
        <family val="1"/>
        <charset val="204"/>
      </rPr>
      <t>Административное мероприятие 3.001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«Размещение информации о деятельности органов местного самоуправления на информационном стенде и официальном сайте Администрации Фировского района»</t>
    </r>
  </si>
  <si>
    <t>полос</t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</si>
  <si>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освещающих основные направления государственной и региональной политики "</t>
    </r>
  </si>
  <si>
    <r>
      <rPr>
        <b/>
        <sz val="11"/>
        <rFont val="Times New Roman"/>
        <family val="1"/>
        <charset val="204"/>
      </rPr>
      <t>Показатель   задачи подпрограммы 1</t>
    </r>
    <r>
      <rPr>
        <sz val="11"/>
        <rFont val="Times New Roman"/>
        <family val="1"/>
        <charset val="204"/>
      </rPr>
      <t xml:space="preserve"> "Количество публикаций, освещающей основные направления государственной и региональной  политики, основных тенденциях социально-экономического и общественно-политического развития региона</t>
    </r>
    <r>
      <rPr>
        <i/>
        <sz val="11"/>
        <rFont val="Times New Roman"/>
        <family val="1"/>
        <charset val="204"/>
      </rPr>
      <t>"</t>
    </r>
  </si>
  <si>
    <r>
      <t>Показатель  мероприятия подпрограммы  2</t>
    </r>
    <r>
      <rPr>
        <i/>
        <sz val="11"/>
        <color indexed="8"/>
        <rFont val="Times New Roman"/>
        <family val="1"/>
        <charset val="204"/>
      </rPr>
      <t>«Количество приобретенного  программного лицензионного обеспечения»</t>
    </r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</si>
  <si>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"Расходы бюджета МО "Фировский район" на содержание работников органов местного самоуправления в расчете на одного жителя муниципального образования"</t>
    </r>
  </si>
  <si>
    <t>руб</t>
  </si>
  <si>
    <r>
      <rPr>
        <b/>
        <sz val="11"/>
        <rFont val="Times New Roman"/>
        <family val="1"/>
        <charset val="204"/>
      </rPr>
      <t xml:space="preserve">Задача   подпрограммы 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"Создание условий для эффективного функционирования органов местного самоуправления"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</si>
  <si>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"Количество обслуживаемых учреждений"</t>
    </r>
  </si>
  <si>
    <r>
      <t>Мероприятие подпрограммы 3.007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«Финансовое обеспечение МКУ»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</si>
  <si>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редакции районных газет за счет средств бюджета Тверской области"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</si>
  <si>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"</t>
    </r>
    <r>
      <rPr>
        <i/>
        <sz val="11"/>
        <rFont val="Times New Roman"/>
        <family val="1"/>
        <charset val="204"/>
      </rPr>
      <t>Доля предоставленной субсидии на поддержку районных газет за счет средств бюджета Тверской области в общей сумме субсидий из всех источников"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</si>
  <si>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2.003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«Предоставление субсидии на поддержку редакций районных газет за счет средств местного бюджета"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</si>
  <si>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«Доля предоставленной субсидии на поддержку районных газет за счет средств местного бюджета в общей сумме субсидий из всех источников»</t>
    </r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</si>
  <si>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5.002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«Создание и наполнение единого электронного банка данных гражданского состояния на территории Фировского района»</t>
    </r>
  </si>
  <si>
    <r>
      <t>Показатель   задачи подпрограммы 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законодательства по вопросам муниципальной службы"</t>
    </r>
  </si>
  <si>
    <r>
      <t>Показатель   задачи подпрограммы 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"Проведение мониторинга принятых нормативноправовых актов по вопросам муниципальной службы"</t>
    </r>
  </si>
  <si>
    <r>
      <t>Показатель 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рассмотренных протоколов правонарушений»</t>
    </r>
  </si>
  <si>
    <t>Главный администратор муниципальной  программы   Администрация Фировского района</t>
  </si>
  <si>
    <r>
      <t>Административное</t>
    </r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  подпрограммы 1.001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«Разработка нормативных правовых актов  по вопросам связанным с поступлением на муниципальную службу, ее прохождением и прекращением»</t>
    </r>
  </si>
  <si>
    <t xml:space="preserve">                                                                                                                                        к   муниципальной программе Фировского района Тверской области "Муниципальное управление" на 2018-2020 годы</t>
  </si>
  <si>
    <r>
      <t xml:space="preserve">Административное мероприятие 1.002 </t>
    </r>
    <r>
      <rPr>
        <b/>
        <i/>
        <sz val="11"/>
        <rFont val="Times New Roman"/>
        <family val="1"/>
        <charset val="204"/>
      </rPr>
      <t>"Направление правовых актов на антикоррупционную экспертизу</t>
    </r>
    <r>
      <rPr>
        <i/>
        <sz val="11"/>
        <rFont val="Times New Roman"/>
        <family val="1"/>
        <charset val="204"/>
      </rPr>
      <t>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</si>
  <si>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«Количество проведненных мероприятий антикоррупционной направленности»</t>
    </r>
  </si>
  <si>
    <r>
      <rPr>
        <b/>
        <sz val="11"/>
        <rFont val="Times New Roman"/>
        <family val="1"/>
        <charset val="204"/>
      </rPr>
      <t xml:space="preserve">Административное мероприятие  1.001 </t>
    </r>
    <r>
      <rPr>
        <i/>
        <sz val="11"/>
        <rFont val="Times New Roman"/>
        <family val="1"/>
        <charset val="204"/>
      </rPr>
      <t>«Проведение мероприятий антикоррупционной направленности( совещания, семинары)»</t>
    </r>
  </si>
  <si>
    <r>
      <t>Показатель мероприятия подпрограммы 2</t>
    </r>
    <r>
      <rPr>
        <sz val="11"/>
        <color indexed="8"/>
        <rFont val="Times New Roman"/>
        <family val="1"/>
        <charset val="204"/>
      </rPr>
      <t xml:space="preserve"> </t>
    </r>
    <r>
      <rPr>
        <i/>
        <sz val="11"/>
        <color indexed="8"/>
        <rFont val="Times New Roman"/>
        <family val="1"/>
        <charset val="204"/>
      </rPr>
      <t>«Количество муниципальных служащих, получивших  очередной классный чин »</t>
    </r>
  </si>
  <si>
    <r>
      <rPr>
        <b/>
        <sz val="11"/>
        <rFont val="Times New Roman"/>
        <family val="1"/>
        <charset val="204"/>
      </rPr>
      <t>Показатель 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приобретенных основных средств»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</si>
  <si>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2.004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средств местного бюджета»</t>
    </r>
  </si>
  <si>
    <r>
      <rPr>
        <sz val="11"/>
        <rFont val="Times New Roman"/>
        <family val="1"/>
        <charset val="204"/>
      </rPr>
      <t xml:space="preserve"> М</t>
    </r>
    <r>
      <rPr>
        <b/>
        <sz val="11"/>
        <rFont val="Times New Roman"/>
        <family val="1"/>
        <charset val="204"/>
      </rPr>
      <t xml:space="preserve">ероприятие подпрограммы 3.002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«Приобретение  программного лицензионного обеспечения,приобретение и ремонт оргтехники, мебели  и иных основных средств  для обеспечения деятельности администрации Фировского района»</t>
    </r>
  </si>
  <si>
    <r>
      <t xml:space="preserve">Показатель  мероприятия подпрограммы  1 </t>
    </r>
    <r>
      <rPr>
        <i/>
        <sz val="11"/>
        <color indexed="8"/>
        <rFont val="Times New Roman"/>
        <family val="1"/>
        <charset val="204"/>
      </rPr>
      <t>«Количество приобретенной и отремонтированной оргтехники,  мебели и иных средств для обеспечения деятельности администрации района»</t>
    </r>
  </si>
  <si>
    <r>
      <rPr>
        <sz val="11"/>
        <rFont val="Times New Roman"/>
        <family val="1"/>
        <charset val="204"/>
      </rPr>
      <t>М</t>
    </r>
    <r>
      <rPr>
        <b/>
        <sz val="11"/>
        <rFont val="Times New Roman"/>
        <family val="1"/>
        <charset val="204"/>
      </rPr>
      <t xml:space="preserve">ероприятие подпрограммы 2.005 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«Укрепление материально-технической базы редакций районных газет за счет средств  бюджета Тверской области»</t>
    </r>
  </si>
  <si>
    <t xml:space="preserve">1.003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</t>
  </si>
  <si>
    <t>1.004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составлению списков кандидатов в присяжные заседатели федеральных судов общей юрисдикции в Российской Федерации.</t>
  </si>
  <si>
    <t>1.005 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</si>
  <si>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1.006 Предоставление субсидии на повышение оплаты труда работникам муниципальных учреждений в связи с увеличением минимального размера оплаты труда</t>
  </si>
  <si>
    <t>1.007 Расходы на повышение оплаты труда работникам муниципальных учреждений в связи  с увеличением минимального размера оплаты труда</t>
  </si>
  <si>
    <t xml:space="preserve"> -</t>
  </si>
  <si>
    <t xml:space="preserve"> - </t>
  </si>
  <si>
    <t>«Муниципальное управление  на 2019-2021 год»</t>
  </si>
  <si>
    <r>
      <rPr>
        <b/>
        <sz val="11"/>
        <rFont val="Times New Roman"/>
        <family val="1"/>
        <charset val="204"/>
      </rPr>
      <t>Показатель   задачи  подпрограммы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"Численность муниципальных служащих, прошедших повыешние квалификации в соответствии с действующим законодательством"</t>
    </r>
  </si>
  <si>
    <r>
      <rPr>
        <b/>
        <sz val="11"/>
        <rFont val="Times New Roman"/>
        <family val="1"/>
        <charset val="204"/>
      </rPr>
      <t>Показатель административного мероприятия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«Количество правовых актов,  направленных на антикоррупционную экспертизу»</t>
    </r>
  </si>
  <si>
    <r>
      <t>Мероприятие подпрограммы 3.008</t>
    </r>
    <r>
      <rPr>
        <sz val="11"/>
        <color indexed="8"/>
        <rFont val="Times New Roman"/>
        <family val="1"/>
        <charset val="204"/>
      </rPr>
      <t xml:space="preserve">  </t>
    </r>
    <r>
      <rPr>
        <i/>
        <sz val="11"/>
        <color indexed="8"/>
        <rFont val="Times New Roman"/>
        <family val="1"/>
        <charset val="204"/>
      </rPr>
      <t>«Расходы на проведение выборов депутатов собрания депутатов Фировского района VI созыва»</t>
    </r>
  </si>
  <si>
    <r>
      <t>Показатель  мероприятия подпрограммы 1</t>
    </r>
    <r>
      <rPr>
        <sz val="11"/>
        <color indexed="8"/>
        <rFont val="Times New Roman"/>
        <family val="1"/>
        <charset val="204"/>
      </rPr>
      <t xml:space="preserve"> "</t>
    </r>
    <r>
      <rPr>
        <i/>
        <sz val="11"/>
        <color indexed="8"/>
        <rFont val="Times New Roman"/>
        <family val="1"/>
        <charset val="204"/>
      </rPr>
      <t>Уровень участия населения Фировского района в выборах  высшего должностного лица муниципального образования"</t>
    </r>
  </si>
  <si>
    <t xml:space="preserve"> </t>
  </si>
  <si>
    <t xml:space="preserve">Приложение 1
к муниципальной программе Фировского района Тверской области «Муниципальное управление»  на 2019-2021 годы
от _______2018  № ____
</t>
  </si>
  <si>
    <r>
      <t>З</t>
    </r>
    <r>
      <rPr>
        <b/>
        <sz val="11"/>
        <rFont val="Times New Roman"/>
        <family val="1"/>
        <charset val="204"/>
      </rPr>
      <t>адача  подпрограммы 3</t>
    </r>
    <r>
      <rPr>
        <i/>
        <sz val="11"/>
        <rFont val="Times New Roman"/>
        <family val="1"/>
        <charset val="204"/>
      </rPr>
      <t>«Повышение открытости деятельности органов местного самоуправления муниципального образования Фировский район"</t>
    </r>
  </si>
  <si>
    <t>Приложение 5 
 к постановлению Администрации Фировского района  от 30.08.2019.  №81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</si>
</sst>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"/>
  </numFmts>
  <fonts count="2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45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color indexed="1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77">
    <xf numFmtId="0" fontId="0" fillId="0" borderId="0" xfId="0"/>
    <xf numFmtId="0" fontId="12" fillId="2" borderId="0" xfId="0" applyFont="1" applyFill="1" applyBorder="1"/>
    <xf numFmtId="0" fontId="12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4" fillId="2" borderId="0" xfId="0" applyFont="1" applyFill="1" applyBorder="1" applyAlignment="1">
      <alignment horizontal="center" vertical="center" wrapText="1" readingOrder="1"/>
    </xf>
    <xf numFmtId="0" fontId="5" fillId="2" borderId="0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top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top" wrapText="1"/>
    </xf>
    <xf numFmtId="0" fontId="16" fillId="7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6" fillId="3" borderId="4" xfId="2" applyNumberFormat="1" applyFont="1" applyFill="1" applyBorder="1" applyAlignment="1">
      <alignment horizontal="center" vertical="center" wrapText="1"/>
    </xf>
    <xf numFmtId="0" fontId="16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16" fillId="0" borderId="5" xfId="2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top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16" fillId="0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7" fontId="16" fillId="5" borderId="4" xfId="1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6" borderId="4" xfId="1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7" fontId="16" fillId="6" borderId="4" xfId="1" applyNumberFormat="1" applyFont="1" applyFill="1" applyBorder="1" applyAlignment="1">
      <alignment horizontal="center" vertical="center" wrapText="1"/>
    </xf>
    <xf numFmtId="167" fontId="2" fillId="6" borderId="1" xfId="0" applyNumberFormat="1" applyFont="1" applyFill="1" applyBorder="1" applyAlignment="1">
      <alignment horizontal="center" vertical="center"/>
    </xf>
    <xf numFmtId="0" fontId="16" fillId="0" borderId="6" xfId="1" applyNumberFormat="1" applyFont="1" applyFill="1" applyBorder="1" applyAlignment="1">
      <alignment horizontal="center" vertical="top" wrapText="1"/>
    </xf>
    <xf numFmtId="0" fontId="16" fillId="8" borderId="6" xfId="1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16" fillId="9" borderId="4" xfId="1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16" fillId="3" borderId="6" xfId="1" applyNumberFormat="1" applyFont="1" applyFill="1" applyBorder="1" applyAlignment="1">
      <alignment horizontal="center" vertical="top" wrapText="1"/>
    </xf>
    <xf numFmtId="0" fontId="16" fillId="0" borderId="7" xfId="1" applyNumberFormat="1" applyFont="1" applyFill="1" applyBorder="1" applyAlignment="1">
      <alignment horizontal="center" vertical="top" wrapText="1"/>
    </xf>
    <xf numFmtId="0" fontId="16" fillId="8" borderId="4" xfId="1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18" fillId="0" borderId="4" xfId="1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vertical="top" wrapText="1"/>
    </xf>
    <xf numFmtId="0" fontId="18" fillId="0" borderId="8" xfId="1" applyNumberFormat="1" applyFont="1" applyFill="1" applyBorder="1" applyAlignment="1">
      <alignment horizontal="justify" vertical="center" wrapText="1"/>
    </xf>
    <xf numFmtId="0" fontId="18" fillId="2" borderId="4" xfId="1" applyNumberFormat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0" fontId="16" fillId="8" borderId="4" xfId="2" applyNumberFormat="1" applyFont="1" applyFill="1" applyBorder="1" applyAlignment="1">
      <alignment horizontal="center" vertical="center" wrapText="1"/>
    </xf>
    <xf numFmtId="0" fontId="16" fillId="8" borderId="4" xfId="1" applyNumberFormat="1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center"/>
    </xf>
    <xf numFmtId="167" fontId="16" fillId="8" borderId="4" xfId="1" applyNumberFormat="1" applyFont="1" applyFill="1" applyBorder="1" applyAlignment="1">
      <alignment horizontal="center" vertical="center" wrapText="1"/>
    </xf>
    <xf numFmtId="0" fontId="16" fillId="8" borderId="5" xfId="2" applyNumberFormat="1" applyFont="1" applyFill="1" applyBorder="1" applyAlignment="1">
      <alignment horizontal="center" vertical="center" wrapText="1"/>
    </xf>
    <xf numFmtId="0" fontId="16" fillId="0" borderId="9" xfId="2" applyNumberFormat="1" applyFont="1" applyFill="1" applyBorder="1" applyAlignment="1">
      <alignment horizontal="center" vertical="center" wrapText="1"/>
    </xf>
    <xf numFmtId="0" fontId="16" fillId="0" borderId="10" xfId="2" applyNumberFormat="1" applyFont="1" applyFill="1" applyBorder="1" applyAlignment="1">
      <alignment horizontal="center" vertical="center" wrapText="1"/>
    </xf>
    <xf numFmtId="0" fontId="16" fillId="8" borderId="1" xfId="2" applyNumberFormat="1" applyFont="1" applyFill="1" applyBorder="1" applyAlignment="1">
      <alignment horizontal="center" vertical="center" wrapText="1"/>
    </xf>
    <xf numFmtId="0" fontId="16" fillId="8" borderId="1" xfId="1" applyNumberFormat="1" applyFont="1" applyFill="1" applyBorder="1" applyAlignment="1">
      <alignment horizontal="center" vertical="top" wrapText="1"/>
    </xf>
    <xf numFmtId="0" fontId="16" fillId="3" borderId="1" xfId="2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top" wrapText="1"/>
    </xf>
    <xf numFmtId="0" fontId="16" fillId="6" borderId="1" xfId="2" applyNumberFormat="1" applyFont="1" applyFill="1" applyBorder="1" applyAlignment="1">
      <alignment horizontal="center" vertical="center" wrapText="1"/>
    </xf>
    <xf numFmtId="0" fontId="16" fillId="6" borderId="6" xfId="1" applyNumberFormat="1" applyFont="1" applyFill="1" applyBorder="1" applyAlignment="1">
      <alignment horizontal="center" vertical="top" wrapText="1"/>
    </xf>
    <xf numFmtId="167" fontId="2" fillId="6" borderId="1" xfId="0" applyNumberFormat="1" applyFont="1" applyFill="1" applyBorder="1" applyAlignment="1">
      <alignment horizontal="center" vertical="center" wrapText="1"/>
    </xf>
    <xf numFmtId="0" fontId="18" fillId="3" borderId="4" xfId="1" applyNumberFormat="1" applyFont="1" applyFill="1" applyBorder="1" applyAlignment="1">
      <alignment horizontal="justify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16" fillId="4" borderId="6" xfId="1" applyNumberFormat="1" applyFont="1" applyFill="1" applyBorder="1" applyAlignment="1">
      <alignment horizontal="center" vertical="top" wrapText="1"/>
    </xf>
    <xf numFmtId="0" fontId="16" fillId="3" borderId="11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4" borderId="9" xfId="0" applyFont="1" applyFill="1" applyBorder="1" applyAlignment="1">
      <alignment horizontal="center" vertical="top" wrapText="1"/>
    </xf>
    <xf numFmtId="0" fontId="16" fillId="4" borderId="5" xfId="1" applyNumberFormat="1" applyFont="1" applyFill="1" applyBorder="1" applyAlignment="1">
      <alignment horizontal="center" vertical="top" wrapText="1"/>
    </xf>
    <xf numFmtId="0" fontId="0" fillId="3" borderId="0" xfId="0" applyFill="1"/>
    <xf numFmtId="0" fontId="0" fillId="0" borderId="0" xfId="0" applyFill="1"/>
    <xf numFmtId="0" fontId="6" fillId="2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 wrapText="1"/>
    </xf>
    <xf numFmtId="0" fontId="0" fillId="0" borderId="1" xfId="0" applyBorder="1"/>
    <xf numFmtId="0" fontId="6" fillId="11" borderId="1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16" fillId="11" borderId="1" xfId="2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9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8" borderId="12" xfId="0" applyFont="1" applyFill="1" applyBorder="1" applyAlignment="1">
      <alignment vertical="top" wrapText="1"/>
    </xf>
    <xf numFmtId="0" fontId="16" fillId="8" borderId="9" xfId="2" applyNumberFormat="1" applyFont="1" applyFill="1" applyBorder="1" applyAlignment="1">
      <alignment horizontal="center" vertical="center" wrapText="1"/>
    </xf>
    <xf numFmtId="0" fontId="16" fillId="8" borderId="13" xfId="1" applyNumberFormat="1" applyFont="1" applyFill="1" applyBorder="1" applyAlignment="1">
      <alignment horizontal="center" vertical="top" wrapText="1"/>
    </xf>
    <xf numFmtId="0" fontId="18" fillId="0" borderId="5" xfId="1" applyNumberFormat="1" applyFont="1" applyFill="1" applyBorder="1" applyAlignment="1">
      <alignment horizontal="justify" vertical="center" wrapText="1"/>
    </xf>
    <xf numFmtId="0" fontId="2" fillId="6" borderId="10" xfId="0" applyFont="1" applyFill="1" applyBorder="1" applyAlignment="1">
      <alignment vertical="top" wrapText="1"/>
    </xf>
    <xf numFmtId="0" fontId="18" fillId="0" borderId="1" xfId="1" applyNumberFormat="1" applyFont="1" applyFill="1" applyBorder="1" applyAlignment="1">
      <alignment horizontal="justify" vertical="center" wrapText="1"/>
    </xf>
    <xf numFmtId="0" fontId="21" fillId="3" borderId="1" xfId="1" applyNumberFormat="1" applyFont="1" applyFill="1" applyBorder="1" applyAlignment="1">
      <alignment horizontal="center" vertical="top" wrapText="1"/>
    </xf>
    <xf numFmtId="0" fontId="16" fillId="3" borderId="10" xfId="1" applyNumberFormat="1" applyFont="1" applyFill="1" applyBorder="1" applyAlignment="1">
      <alignment horizontal="center" vertical="top" wrapText="1"/>
    </xf>
    <xf numFmtId="0" fontId="16" fillId="5" borderId="1" xfId="2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top" wrapText="1"/>
    </xf>
    <xf numFmtId="167" fontId="16" fillId="6" borderId="6" xfId="1" applyNumberFormat="1" applyFont="1" applyFill="1" applyBorder="1" applyAlignment="1">
      <alignment horizontal="center" vertical="center" wrapText="1"/>
    </xf>
    <xf numFmtId="0" fontId="16" fillId="6" borderId="1" xfId="1" applyNumberFormat="1" applyFont="1" applyFill="1" applyBorder="1" applyAlignment="1">
      <alignment horizontal="center" vertical="top" wrapText="1"/>
    </xf>
    <xf numFmtId="0" fontId="16" fillId="4" borderId="1" xfId="1" applyNumberFormat="1" applyFont="1" applyFill="1" applyBorder="1" applyAlignment="1">
      <alignment horizontal="center" vertical="top" wrapText="1"/>
    </xf>
    <xf numFmtId="0" fontId="16" fillId="4" borderId="1" xfId="2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top" wrapText="1"/>
    </xf>
    <xf numFmtId="0" fontId="16" fillId="10" borderId="1" xfId="1" applyNumberFormat="1" applyFont="1" applyFill="1" applyBorder="1" applyAlignment="1">
      <alignment horizontal="center" vertical="center" wrapText="1"/>
    </xf>
    <xf numFmtId="166" fontId="2" fillId="8" borderId="1" xfId="0" applyNumberFormat="1" applyFont="1" applyFill="1" applyBorder="1" applyAlignment="1">
      <alignment horizontal="center" vertical="center"/>
    </xf>
    <xf numFmtId="167" fontId="2" fillId="4" borderId="0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vertical="top" wrapText="1"/>
    </xf>
    <xf numFmtId="0" fontId="6" fillId="3" borderId="10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16" fillId="8" borderId="13" xfId="2" applyNumberFormat="1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vertical="center" wrapText="1"/>
    </xf>
    <xf numFmtId="0" fontId="18" fillId="8" borderId="4" xfId="0" applyFont="1" applyFill="1" applyBorder="1" applyAlignment="1">
      <alignment vertical="top" wrapText="1"/>
    </xf>
    <xf numFmtId="0" fontId="2" fillId="8" borderId="10" xfId="0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" fontId="2" fillId="8" borderId="1" xfId="0" applyNumberFormat="1" applyFont="1" applyFill="1" applyBorder="1" applyAlignment="1">
      <alignment horizontal="center" vertical="center"/>
    </xf>
    <xf numFmtId="0" fontId="16" fillId="8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6" fillId="8" borderId="5" xfId="1" applyNumberFormat="1" applyFont="1" applyFill="1" applyBorder="1" applyAlignment="1">
      <alignment horizontal="center" vertical="top" wrapText="1"/>
    </xf>
    <xf numFmtId="0" fontId="18" fillId="0" borderId="15" xfId="1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left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16" fillId="12" borderId="7" xfId="1" applyNumberFormat="1" applyFont="1" applyFill="1" applyBorder="1" applyAlignment="1">
      <alignment horizontal="center" vertical="top" wrapText="1"/>
    </xf>
    <xf numFmtId="0" fontId="16" fillId="6" borderId="4" xfId="1" applyNumberFormat="1" applyFont="1" applyFill="1" applyBorder="1" applyAlignment="1">
      <alignment horizontal="center" vertical="center" wrapText="1"/>
    </xf>
    <xf numFmtId="0" fontId="16" fillId="11" borderId="1" xfId="1" applyNumberFormat="1" applyFont="1" applyFill="1" applyBorder="1" applyAlignment="1">
      <alignment horizontal="center" vertical="center" wrapText="1"/>
    </xf>
    <xf numFmtId="0" fontId="16" fillId="5" borderId="1" xfId="1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wrapText="1"/>
    </xf>
    <xf numFmtId="167" fontId="2" fillId="8" borderId="1" xfId="0" applyNumberFormat="1" applyFont="1" applyFill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wrapText="1"/>
    </xf>
    <xf numFmtId="0" fontId="16" fillId="4" borderId="4" xfId="1" applyNumberFormat="1" applyFont="1" applyFill="1" applyBorder="1" applyAlignment="1">
      <alignment horizontal="center" vertical="center" wrapText="1"/>
    </xf>
    <xf numFmtId="0" fontId="16" fillId="3" borderId="4" xfId="1" applyNumberFormat="1" applyFont="1" applyFill="1" applyBorder="1" applyAlignment="1">
      <alignment horizontal="center" vertical="center" wrapText="1"/>
    </xf>
    <xf numFmtId="0" fontId="16" fillId="0" borderId="8" xfId="1" applyNumberFormat="1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</xf>
    <xf numFmtId="0" fontId="16" fillId="3" borderId="6" xfId="1" applyNumberFormat="1" applyFont="1" applyFill="1" applyBorder="1" applyAlignment="1">
      <alignment horizontal="center" vertical="center" wrapText="1"/>
    </xf>
    <xf numFmtId="0" fontId="16" fillId="8" borderId="6" xfId="1" applyNumberFormat="1" applyFont="1" applyFill="1" applyBorder="1" applyAlignment="1">
      <alignment horizontal="center" vertical="center" wrapText="1"/>
    </xf>
    <xf numFmtId="0" fontId="16" fillId="9" borderId="4" xfId="1" applyNumberFormat="1" applyFont="1" applyFill="1" applyBorder="1" applyAlignment="1">
      <alignment horizontal="center" vertical="center" wrapText="1"/>
    </xf>
    <xf numFmtId="0" fontId="16" fillId="4" borderId="5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center" vertical="center" wrapText="1"/>
    </xf>
    <xf numFmtId="0" fontId="16" fillId="3" borderId="1" xfId="1" applyNumberFormat="1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0" fontId="16" fillId="9" borderId="1" xfId="1" applyNumberFormat="1" applyFont="1" applyFill="1" applyBorder="1" applyAlignment="1">
      <alignment horizontal="center" vertical="center" wrapText="1"/>
    </xf>
    <xf numFmtId="0" fontId="16" fillId="4" borderId="10" xfId="1" applyNumberFormat="1" applyFont="1" applyFill="1" applyBorder="1" applyAlignment="1">
      <alignment horizontal="center" vertical="center" wrapText="1"/>
    </xf>
    <xf numFmtId="0" fontId="16" fillId="3" borderId="10" xfId="1" applyNumberFormat="1" applyFont="1" applyFill="1" applyBorder="1" applyAlignment="1">
      <alignment horizontal="center" vertical="center" wrapText="1"/>
    </xf>
    <xf numFmtId="0" fontId="16" fillId="8" borderId="11" xfId="1" applyNumberFormat="1" applyFont="1" applyFill="1" applyBorder="1" applyAlignment="1">
      <alignment horizontal="center" vertical="center" wrapText="1"/>
    </xf>
    <xf numFmtId="0" fontId="16" fillId="0" borderId="9" xfId="1" applyNumberFormat="1" applyFont="1" applyFill="1" applyBorder="1" applyAlignment="1">
      <alignment horizontal="center" vertical="center" wrapText="1"/>
    </xf>
    <xf numFmtId="167" fontId="2" fillId="8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/>
    </xf>
    <xf numFmtId="0" fontId="18" fillId="2" borderId="5" xfId="1" applyNumberFormat="1" applyFont="1" applyFill="1" applyBorder="1" applyAlignment="1">
      <alignment vertical="justify" wrapText="1"/>
    </xf>
    <xf numFmtId="167" fontId="2" fillId="12" borderId="1" xfId="0" applyNumberFormat="1" applyFont="1" applyFill="1" applyBorder="1" applyAlignment="1">
      <alignment horizontal="center" vertical="center" wrapText="1"/>
    </xf>
    <xf numFmtId="167" fontId="2" fillId="11" borderId="9" xfId="0" applyNumberFormat="1" applyFont="1" applyFill="1" applyBorder="1" applyAlignment="1">
      <alignment horizontal="center" vertical="center"/>
    </xf>
    <xf numFmtId="167" fontId="2" fillId="10" borderId="10" xfId="0" applyNumberFormat="1" applyFont="1" applyFill="1" applyBorder="1" applyAlignment="1">
      <alignment horizontal="center" vertical="center" wrapText="1"/>
    </xf>
    <xf numFmtId="1" fontId="16" fillId="0" borderId="6" xfId="1" applyNumberFormat="1" applyFont="1" applyFill="1" applyBorder="1" applyAlignment="1">
      <alignment horizontal="center" vertical="center" wrapText="1"/>
    </xf>
    <xf numFmtId="167" fontId="16" fillId="8" borderId="6" xfId="1" applyNumberFormat="1" applyFont="1" applyFill="1" applyBorder="1" applyAlignment="1">
      <alignment horizontal="center" vertical="center" wrapText="1"/>
    </xf>
    <xf numFmtId="167" fontId="16" fillId="8" borderId="16" xfId="1" applyNumberFormat="1" applyFont="1" applyFill="1" applyBorder="1" applyAlignment="1">
      <alignment horizontal="center" vertical="center" wrapText="1"/>
    </xf>
    <xf numFmtId="167" fontId="16" fillId="12" borderId="17" xfId="1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3" fillId="7" borderId="18" xfId="1" applyNumberFormat="1" applyFont="1" applyFill="1" applyBorder="1" applyAlignment="1">
      <alignment horizontal="center" vertical="top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2" fontId="2" fillId="8" borderId="1" xfId="0" applyNumberFormat="1" applyFont="1" applyFill="1" applyBorder="1" applyAlignment="1">
      <alignment horizontal="center" vertical="center" wrapText="1"/>
    </xf>
    <xf numFmtId="167" fontId="16" fillId="8" borderId="19" xfId="1" applyNumberFormat="1" applyFont="1" applyFill="1" applyBorder="1" applyAlignment="1">
      <alignment horizontal="center" vertical="center" wrapText="1"/>
    </xf>
    <xf numFmtId="167" fontId="16" fillId="8" borderId="20" xfId="1" applyNumberFormat="1" applyFont="1" applyFill="1" applyBorder="1" applyAlignment="1">
      <alignment horizontal="center" vertical="center" wrapText="1"/>
    </xf>
    <xf numFmtId="0" fontId="16" fillId="8" borderId="20" xfId="1" applyNumberFormat="1" applyFont="1" applyFill="1" applyBorder="1" applyAlignment="1">
      <alignment horizontal="center" vertical="center" wrapText="1"/>
    </xf>
    <xf numFmtId="0" fontId="2" fillId="8" borderId="21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/>
    </xf>
    <xf numFmtId="1" fontId="16" fillId="4" borderId="6" xfId="1" applyNumberFormat="1" applyFont="1" applyFill="1" applyBorder="1" applyAlignment="1">
      <alignment horizontal="center" vertical="center" wrapText="1"/>
    </xf>
    <xf numFmtId="167" fontId="16" fillId="8" borderId="1" xfId="1" applyNumberFormat="1" applyFont="1" applyFill="1" applyBorder="1" applyAlignment="1">
      <alignment horizontal="center" vertical="center" wrapText="1"/>
    </xf>
    <xf numFmtId="1" fontId="16" fillId="3" borderId="6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textRotation="90" wrapText="1"/>
    </xf>
    <xf numFmtId="0" fontId="22" fillId="2" borderId="14" xfId="0" applyFont="1" applyFill="1" applyBorder="1" applyAlignment="1">
      <alignment horizontal="center" vertical="center" textRotation="90" wrapText="1"/>
    </xf>
    <xf numFmtId="0" fontId="22" fillId="2" borderId="10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14" fillId="0" borderId="9" xfId="0" applyNumberFormat="1" applyFont="1" applyFill="1" applyBorder="1" applyAlignment="1">
      <alignment horizontal="center" vertical="center" textRotation="90" wrapText="1"/>
    </xf>
    <xf numFmtId="0" fontId="14" fillId="0" borderId="14" xfId="0" applyNumberFormat="1" applyFont="1" applyFill="1" applyBorder="1" applyAlignment="1">
      <alignment horizontal="center" vertical="center" textRotation="90" wrapText="1"/>
    </xf>
    <xf numFmtId="0" fontId="14" fillId="0" borderId="10" xfId="0" applyNumberFormat="1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05"/>
  <sheetViews>
    <sheetView tabSelected="1" topLeftCell="C1" zoomScale="96" zoomScaleNormal="96" workbookViewId="0">
      <selection activeCell="C11" sqref="C11:AA11"/>
    </sheetView>
  </sheetViews>
  <sheetFormatPr defaultRowHeight="15" x14ac:dyDescent="0.25"/>
  <cols>
    <col min="1" max="1" width="3.28515625" customWidth="1"/>
    <col min="2" max="2" width="3.140625" customWidth="1"/>
    <col min="3" max="3" width="4.42578125" customWidth="1"/>
    <col min="4" max="4" width="3.42578125" customWidth="1"/>
    <col min="5" max="5" width="4.5703125" customWidth="1"/>
    <col min="6" max="8" width="4" customWidth="1"/>
    <col min="9" max="10" width="3.28515625" customWidth="1"/>
    <col min="11" max="11" width="72" customWidth="1"/>
    <col min="12" max="12" width="10" customWidth="1"/>
    <col min="13" max="13" width="8.5703125" customWidth="1"/>
    <col min="15" max="15" width="10" customWidth="1"/>
    <col min="17" max="17" width="10.42578125" customWidth="1"/>
    <col min="18" max="18" width="10.28515625" customWidth="1"/>
    <col min="19" max="19" width="9.7109375" customWidth="1"/>
    <col min="20" max="20" width="1.7109375" customWidth="1"/>
    <col min="21" max="21" width="3.140625" hidden="1" customWidth="1"/>
    <col min="22" max="22" width="1.5703125" hidden="1" customWidth="1"/>
    <col min="23" max="23" width="9.140625" hidden="1" customWidth="1"/>
  </cols>
  <sheetData>
    <row r="1" spans="1:27" ht="18.75" customHeight="1" x14ac:dyDescent="0.3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14"/>
      <c r="N1" s="266" t="s">
        <v>154</v>
      </c>
      <c r="O1" s="266"/>
      <c r="P1" s="266"/>
      <c r="Q1" s="266"/>
      <c r="R1" s="266"/>
      <c r="S1" s="266"/>
      <c r="T1" s="266"/>
      <c r="U1" s="266"/>
      <c r="V1" s="266"/>
      <c r="W1" s="3"/>
      <c r="X1" s="3"/>
      <c r="Y1" s="3"/>
      <c r="Z1" s="12"/>
      <c r="AA1" s="12"/>
    </row>
    <row r="2" spans="1:27" ht="18.75" x14ac:dyDescent="0.25">
      <c r="A2" s="2"/>
      <c r="B2" s="2"/>
      <c r="C2" s="4"/>
      <c r="D2" s="4"/>
      <c r="E2" s="4"/>
      <c r="F2" s="4"/>
      <c r="G2" s="4"/>
      <c r="H2" s="4"/>
      <c r="I2" s="3"/>
      <c r="J2" s="3"/>
      <c r="K2" s="3"/>
      <c r="L2" s="3"/>
      <c r="M2" s="14"/>
      <c r="N2" s="266"/>
      <c r="O2" s="266"/>
      <c r="P2" s="266"/>
      <c r="Q2" s="266"/>
      <c r="R2" s="266"/>
      <c r="S2" s="266"/>
      <c r="T2" s="266"/>
      <c r="U2" s="266"/>
      <c r="V2" s="266"/>
      <c r="W2" s="3"/>
      <c r="X2" s="3"/>
      <c r="Y2" s="3"/>
      <c r="Z2" s="265"/>
      <c r="AA2" s="265"/>
    </row>
    <row r="3" spans="1:27" ht="42" customHeight="1" x14ac:dyDescent="0.25">
      <c r="A3" s="2"/>
      <c r="B3" s="2"/>
      <c r="C3" s="4"/>
      <c r="D3" s="4"/>
      <c r="E3" s="4"/>
      <c r="F3" s="4"/>
      <c r="G3" s="4"/>
      <c r="H3" s="4"/>
      <c r="I3" s="5"/>
      <c r="J3" s="5"/>
      <c r="K3" s="5"/>
      <c r="L3" s="5"/>
      <c r="M3" s="13"/>
      <c r="N3" s="266"/>
      <c r="O3" s="266"/>
      <c r="P3" s="266"/>
      <c r="Q3" s="266"/>
      <c r="R3" s="266"/>
      <c r="S3" s="266"/>
      <c r="T3" s="266"/>
      <c r="U3" s="266"/>
      <c r="V3" s="266"/>
      <c r="W3" s="3"/>
      <c r="X3" s="3"/>
      <c r="Y3" s="3"/>
      <c r="Z3" s="3"/>
      <c r="AA3" s="3"/>
    </row>
    <row r="4" spans="1:27" ht="57" hidden="1" customHeight="1" x14ac:dyDescent="0.25">
      <c r="A4" s="2"/>
      <c r="B4" s="2"/>
      <c r="C4" s="4"/>
      <c r="D4" s="4"/>
      <c r="E4" s="4"/>
      <c r="F4" s="4"/>
      <c r="G4" s="4"/>
      <c r="H4" s="4"/>
      <c r="I4" s="5"/>
      <c r="J4" s="5"/>
      <c r="K4" s="5"/>
      <c r="L4" s="5"/>
      <c r="M4" s="13"/>
      <c r="N4" s="266" t="s">
        <v>129</v>
      </c>
      <c r="O4" s="270"/>
      <c r="P4" s="270"/>
      <c r="Q4" s="270"/>
      <c r="R4" s="270"/>
      <c r="S4" s="270"/>
      <c r="T4" s="234"/>
      <c r="U4" s="234"/>
      <c r="V4" s="234"/>
      <c r="W4" s="3"/>
      <c r="X4" s="3"/>
      <c r="Y4" s="3"/>
      <c r="Z4" s="3"/>
      <c r="AA4" s="3"/>
    </row>
    <row r="5" spans="1:27" ht="3" customHeight="1" x14ac:dyDescent="0.25">
      <c r="A5" s="1"/>
      <c r="B5" s="1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</row>
    <row r="6" spans="1:27" ht="52.5" customHeight="1" x14ac:dyDescent="0.25">
      <c r="A6" s="1"/>
      <c r="B6" s="1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75" t="s">
        <v>152</v>
      </c>
      <c r="O6" s="276"/>
      <c r="P6" s="276"/>
      <c r="Q6" s="276"/>
      <c r="R6" s="276"/>
      <c r="S6" s="276"/>
      <c r="T6" s="240"/>
      <c r="U6" s="240"/>
      <c r="V6" s="240"/>
      <c r="W6" s="240"/>
      <c r="X6" s="240"/>
      <c r="Y6" s="240"/>
      <c r="Z6" s="240"/>
      <c r="AA6" s="240"/>
    </row>
    <row r="7" spans="1:27" ht="18.75" x14ac:dyDescent="0.3">
      <c r="A7" s="1"/>
      <c r="B7" s="1"/>
      <c r="C7" s="268" t="s">
        <v>19</v>
      </c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</row>
    <row r="8" spans="1:27" ht="15.75" x14ac:dyDescent="0.25">
      <c r="A8" s="4"/>
      <c r="B8" s="4"/>
      <c r="C8" s="267" t="s">
        <v>146</v>
      </c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</row>
    <row r="9" spans="1:27" ht="15.75" x14ac:dyDescent="0.25">
      <c r="A9" s="4"/>
      <c r="B9" s="4"/>
      <c r="C9" s="274" t="s">
        <v>20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</row>
    <row r="10" spans="1:27" ht="15.75" x14ac:dyDescent="0.25">
      <c r="A10" s="4"/>
      <c r="B10" s="4"/>
      <c r="C10" s="273" t="s">
        <v>127</v>
      </c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</row>
    <row r="11" spans="1:27" ht="15.75" customHeight="1" x14ac:dyDescent="0.25">
      <c r="A11" s="4"/>
      <c r="B11" s="4"/>
      <c r="C11" s="272" t="s">
        <v>21</v>
      </c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72"/>
      <c r="AA11" s="272"/>
    </row>
    <row r="12" spans="1:27" ht="15.75" customHeight="1" x14ac:dyDescent="0.35">
      <c r="A12" s="4"/>
      <c r="B12" s="4"/>
      <c r="C12" s="4"/>
      <c r="D12" s="4"/>
      <c r="E12" s="4"/>
      <c r="F12" s="4"/>
      <c r="G12" s="4"/>
      <c r="H12" s="4"/>
      <c r="I12" s="8" t="s">
        <v>12</v>
      </c>
      <c r="J12" s="8"/>
      <c r="K12" s="8"/>
      <c r="L12" s="8"/>
      <c r="M12" s="15"/>
      <c r="N12" s="15"/>
      <c r="O12" s="15"/>
      <c r="P12" s="15"/>
      <c r="Q12" s="15"/>
      <c r="R12" s="15"/>
      <c r="S12" s="15"/>
      <c r="T12" s="15"/>
      <c r="U12" s="8"/>
      <c r="V12" s="8"/>
      <c r="W12" s="9"/>
      <c r="X12" s="10"/>
      <c r="Y12" s="10"/>
      <c r="Z12" s="11"/>
      <c r="AA12" s="11"/>
    </row>
    <row r="13" spans="1:27" ht="15.75" x14ac:dyDescent="0.25">
      <c r="A13" s="4"/>
      <c r="B13" s="4"/>
      <c r="C13" s="4"/>
      <c r="D13" s="4"/>
      <c r="E13" s="4"/>
      <c r="F13" s="4"/>
      <c r="G13" s="4"/>
      <c r="H13" s="4"/>
      <c r="I13" s="271" t="s">
        <v>36</v>
      </c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</row>
    <row r="14" spans="1:27" ht="15.75" x14ac:dyDescent="0.25">
      <c r="A14" s="3"/>
      <c r="B14" s="3"/>
      <c r="C14" s="3"/>
      <c r="D14" s="3"/>
      <c r="E14" s="3"/>
      <c r="F14" s="3"/>
      <c r="G14" s="3"/>
      <c r="H14" s="3"/>
      <c r="I14" s="271" t="s">
        <v>37</v>
      </c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</row>
    <row r="15" spans="1:27" ht="15.75" x14ac:dyDescent="0.25">
      <c r="A15" s="3"/>
      <c r="B15" s="3"/>
      <c r="C15" s="3"/>
      <c r="D15" s="3"/>
      <c r="E15" s="3"/>
      <c r="F15" s="3"/>
      <c r="G15" s="3"/>
      <c r="H15" s="3"/>
      <c r="I15" s="7"/>
      <c r="J15" s="7"/>
      <c r="K15" s="7"/>
      <c r="L15" s="7"/>
      <c r="M15" s="16"/>
      <c r="N15" s="16"/>
      <c r="O15" s="16"/>
      <c r="P15" s="16"/>
      <c r="Q15" s="16"/>
      <c r="R15" s="16"/>
      <c r="S15" s="16"/>
      <c r="T15" s="16"/>
      <c r="U15" s="7"/>
      <c r="V15" s="7"/>
      <c r="W15" s="6"/>
      <c r="X15" s="6"/>
      <c r="Y15" s="6"/>
      <c r="Z15" s="6"/>
      <c r="AA15" s="6"/>
    </row>
    <row r="16" spans="1:27" x14ac:dyDescent="0.25">
      <c r="A16" s="247" t="s">
        <v>15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53" t="s">
        <v>16</v>
      </c>
      <c r="L16" s="253" t="s">
        <v>8</v>
      </c>
      <c r="M16" s="256" t="s">
        <v>26</v>
      </c>
      <c r="N16" s="262" t="s">
        <v>27</v>
      </c>
      <c r="O16" s="244" t="s">
        <v>17</v>
      </c>
      <c r="P16" s="244"/>
      <c r="Q16" s="244"/>
      <c r="R16" s="244" t="s">
        <v>13</v>
      </c>
      <c r="S16" s="244"/>
    </row>
    <row r="17" spans="1:20" ht="132.75" customHeight="1" x14ac:dyDescent="0.25">
      <c r="A17" s="249"/>
      <c r="B17" s="250"/>
      <c r="C17" s="250"/>
      <c r="D17" s="250"/>
      <c r="E17" s="250"/>
      <c r="F17" s="250"/>
      <c r="G17" s="250"/>
      <c r="H17" s="250"/>
      <c r="I17" s="250"/>
      <c r="J17" s="250"/>
      <c r="K17" s="254"/>
      <c r="L17" s="254"/>
      <c r="M17" s="257"/>
      <c r="N17" s="263"/>
      <c r="O17" s="244"/>
      <c r="P17" s="244"/>
      <c r="Q17" s="244"/>
      <c r="R17" s="244"/>
      <c r="S17" s="244"/>
    </row>
    <row r="18" spans="1:20" x14ac:dyDescent="0.25">
      <c r="A18" s="251"/>
      <c r="B18" s="252"/>
      <c r="C18" s="252"/>
      <c r="D18" s="252"/>
      <c r="E18" s="252"/>
      <c r="F18" s="252"/>
      <c r="G18" s="252"/>
      <c r="H18" s="252"/>
      <c r="I18" s="252"/>
      <c r="J18" s="252"/>
      <c r="K18" s="254"/>
      <c r="L18" s="254"/>
      <c r="M18" s="257"/>
      <c r="N18" s="263"/>
      <c r="O18" s="253">
        <v>2019</v>
      </c>
      <c r="P18" s="253">
        <v>2020</v>
      </c>
      <c r="Q18" s="253">
        <v>2021</v>
      </c>
      <c r="R18" s="253" t="s">
        <v>9</v>
      </c>
      <c r="S18" s="253" t="s">
        <v>10</v>
      </c>
    </row>
    <row r="19" spans="1:20" ht="31.5" customHeight="1" x14ac:dyDescent="0.25">
      <c r="A19" s="259" t="s">
        <v>22</v>
      </c>
      <c r="B19" s="260"/>
      <c r="C19" s="23" t="s">
        <v>23</v>
      </c>
      <c r="D19" s="23" t="s">
        <v>25</v>
      </c>
      <c r="E19" s="24" t="s">
        <v>24</v>
      </c>
      <c r="F19" s="259" t="s">
        <v>28</v>
      </c>
      <c r="G19" s="261"/>
      <c r="H19" s="260"/>
      <c r="I19" s="259" t="s">
        <v>34</v>
      </c>
      <c r="J19" s="260"/>
      <c r="K19" s="255"/>
      <c r="L19" s="255"/>
      <c r="M19" s="258"/>
      <c r="N19" s="264"/>
      <c r="O19" s="255"/>
      <c r="P19" s="255"/>
      <c r="Q19" s="255"/>
      <c r="R19" s="255"/>
      <c r="S19" s="255"/>
    </row>
    <row r="20" spans="1:20" ht="31.5" customHeight="1" x14ac:dyDescent="0.25">
      <c r="A20" s="17">
        <v>1</v>
      </c>
      <c r="B20" s="18">
        <v>2</v>
      </c>
      <c r="C20" s="17">
        <v>3</v>
      </c>
      <c r="D20" s="18">
        <v>4</v>
      </c>
      <c r="E20" s="17">
        <v>5</v>
      </c>
      <c r="F20" s="18">
        <v>6</v>
      </c>
      <c r="G20" s="17">
        <v>7</v>
      </c>
      <c r="H20" s="18">
        <v>8</v>
      </c>
      <c r="I20" s="17">
        <v>9</v>
      </c>
      <c r="J20" s="18">
        <v>10</v>
      </c>
      <c r="K20" s="17">
        <v>11</v>
      </c>
      <c r="L20" s="18">
        <v>12</v>
      </c>
      <c r="M20" s="18">
        <v>13</v>
      </c>
      <c r="N20" s="18">
        <v>14</v>
      </c>
      <c r="O20" s="17">
        <v>15</v>
      </c>
      <c r="P20" s="18">
        <v>16</v>
      </c>
      <c r="Q20" s="17">
        <v>17</v>
      </c>
      <c r="R20" s="17">
        <v>18</v>
      </c>
      <c r="S20" s="18">
        <v>19</v>
      </c>
    </row>
    <row r="21" spans="1:20" ht="33" customHeight="1" x14ac:dyDescent="0.25">
      <c r="A21" s="30">
        <v>0</v>
      </c>
      <c r="B21" s="30">
        <v>9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43" t="s">
        <v>14</v>
      </c>
      <c r="L21" s="44" t="s">
        <v>11</v>
      </c>
      <c r="M21" s="44"/>
      <c r="N21" s="60">
        <v>18284.5</v>
      </c>
      <c r="O21" s="60">
        <f>O22+O126</f>
        <v>20190.900000000001</v>
      </c>
      <c r="P21" s="60">
        <f>P22+P126</f>
        <v>12548.199999999999</v>
      </c>
      <c r="Q21" s="60">
        <f>Q22+Q126</f>
        <v>14390.899999999998</v>
      </c>
      <c r="R21" s="60">
        <f>R22+R126</f>
        <v>47130</v>
      </c>
      <c r="S21" s="229">
        <v>2021</v>
      </c>
    </row>
    <row r="22" spans="1:20" ht="31.5" customHeight="1" x14ac:dyDescent="0.25">
      <c r="A22" s="30">
        <v>0</v>
      </c>
      <c r="B22" s="30">
        <v>9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43" t="s">
        <v>35</v>
      </c>
      <c r="L22" s="44" t="s">
        <v>11</v>
      </c>
      <c r="M22" s="44">
        <v>0.14000000000000001</v>
      </c>
      <c r="N22" s="60">
        <v>6319.8</v>
      </c>
      <c r="O22" s="60">
        <f>O27+O94</f>
        <v>6555.2000000000007</v>
      </c>
      <c r="P22" s="60">
        <f>P27+P94</f>
        <v>3086.1</v>
      </c>
      <c r="Q22" s="60">
        <f>Q27+Q94</f>
        <v>2504.6999999999998</v>
      </c>
      <c r="R22" s="60">
        <f>O22+P22+Q22</f>
        <v>12146</v>
      </c>
      <c r="S22" s="229">
        <v>2021</v>
      </c>
    </row>
    <row r="23" spans="1:20" ht="50.25" customHeight="1" x14ac:dyDescent="0.25">
      <c r="A23" s="37">
        <v>0</v>
      </c>
      <c r="B23" s="37">
        <v>9</v>
      </c>
      <c r="C23" s="37">
        <v>0</v>
      </c>
      <c r="D23" s="38">
        <v>1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8">
        <v>0</v>
      </c>
      <c r="K23" s="59" t="s">
        <v>68</v>
      </c>
      <c r="L23" s="45" t="s">
        <v>32</v>
      </c>
      <c r="M23" s="45" t="s">
        <v>32</v>
      </c>
      <c r="N23" s="45" t="s">
        <v>32</v>
      </c>
      <c r="O23" s="45" t="s">
        <v>32</v>
      </c>
      <c r="P23" s="45" t="s">
        <v>32</v>
      </c>
      <c r="Q23" s="45" t="s">
        <v>32</v>
      </c>
      <c r="R23" s="45" t="s">
        <v>32</v>
      </c>
      <c r="S23" s="228" t="s">
        <v>32</v>
      </c>
      <c r="T23" s="36"/>
    </row>
    <row r="24" spans="1:20" ht="36" customHeight="1" x14ac:dyDescent="0.25">
      <c r="A24" s="20">
        <v>0</v>
      </c>
      <c r="B24" s="20">
        <v>9</v>
      </c>
      <c r="C24" s="20">
        <v>0</v>
      </c>
      <c r="D24" s="19">
        <v>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1</v>
      </c>
      <c r="K24" s="89" t="s">
        <v>38</v>
      </c>
      <c r="L24" s="46" t="s">
        <v>29</v>
      </c>
      <c r="M24" s="61" t="s">
        <v>32</v>
      </c>
      <c r="N24" s="200">
        <v>85</v>
      </c>
      <c r="O24" s="62">
        <v>85</v>
      </c>
      <c r="P24" s="62">
        <v>86</v>
      </c>
      <c r="Q24" s="62">
        <v>87</v>
      </c>
      <c r="R24" s="62">
        <v>87</v>
      </c>
      <c r="S24" s="62">
        <v>2021</v>
      </c>
    </row>
    <row r="25" spans="1:20" ht="56.25" customHeight="1" x14ac:dyDescent="0.25">
      <c r="A25" s="20">
        <v>0</v>
      </c>
      <c r="B25" s="20">
        <v>9</v>
      </c>
      <c r="C25" s="20">
        <v>0</v>
      </c>
      <c r="D25" s="19">
        <v>1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2</v>
      </c>
      <c r="K25" s="89" t="s">
        <v>70</v>
      </c>
      <c r="L25" s="46" t="s">
        <v>29</v>
      </c>
      <c r="M25" s="61" t="s">
        <v>32</v>
      </c>
      <c r="N25" s="200">
        <v>90</v>
      </c>
      <c r="O25" s="62">
        <v>90</v>
      </c>
      <c r="P25" s="62">
        <v>92</v>
      </c>
      <c r="Q25" s="62">
        <v>95</v>
      </c>
      <c r="R25" s="62">
        <v>95</v>
      </c>
      <c r="S25" s="62">
        <v>2021</v>
      </c>
    </row>
    <row r="26" spans="1:20" ht="44.25" customHeight="1" x14ac:dyDescent="0.25">
      <c r="A26" s="20">
        <v>0</v>
      </c>
      <c r="B26" s="20">
        <v>9</v>
      </c>
      <c r="C26" s="20">
        <v>0</v>
      </c>
      <c r="D26" s="19">
        <v>1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9">
        <v>3</v>
      </c>
      <c r="K26" s="89" t="s">
        <v>69</v>
      </c>
      <c r="L26" s="46" t="s">
        <v>61</v>
      </c>
      <c r="M26" s="61" t="s">
        <v>32</v>
      </c>
      <c r="N26" s="200">
        <v>28</v>
      </c>
      <c r="O26" s="62">
        <v>28</v>
      </c>
      <c r="P26" s="62">
        <v>28</v>
      </c>
      <c r="Q26" s="62">
        <v>28</v>
      </c>
      <c r="R26" s="62">
        <v>28</v>
      </c>
      <c r="S26" s="62">
        <v>2019</v>
      </c>
    </row>
    <row r="27" spans="1:20" ht="34.5" customHeight="1" x14ac:dyDescent="0.25">
      <c r="A27" s="30">
        <v>0</v>
      </c>
      <c r="B27" s="30">
        <v>9</v>
      </c>
      <c r="C27" s="30">
        <v>1</v>
      </c>
      <c r="D27" s="29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90" t="s">
        <v>39</v>
      </c>
      <c r="L27" s="47" t="s">
        <v>58</v>
      </c>
      <c r="M27" s="63">
        <v>0.59</v>
      </c>
      <c r="N27" s="227">
        <v>3826.99</v>
      </c>
      <c r="O27" s="64">
        <f>O35+O43</f>
        <v>4380.3</v>
      </c>
      <c r="P27" s="64">
        <f>P35+P43</f>
        <v>3086.1</v>
      </c>
      <c r="Q27" s="64">
        <f>Q35+Q43+X77</f>
        <v>2504.6999999999998</v>
      </c>
      <c r="R27" s="64">
        <f>O27+P27+Q27</f>
        <v>9971.0999999999985</v>
      </c>
      <c r="S27" s="65">
        <v>2021</v>
      </c>
    </row>
    <row r="28" spans="1:20" ht="63.75" customHeight="1" x14ac:dyDescent="0.25">
      <c r="A28" s="35">
        <v>0</v>
      </c>
      <c r="B28" s="35">
        <v>9</v>
      </c>
      <c r="C28" s="35">
        <v>1</v>
      </c>
      <c r="D28" s="33">
        <v>0</v>
      </c>
      <c r="E28" s="33">
        <v>1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88" t="s">
        <v>40</v>
      </c>
      <c r="L28" s="48"/>
      <c r="M28" s="66"/>
      <c r="N28" s="67">
        <v>0</v>
      </c>
      <c r="O28" s="67">
        <v>0</v>
      </c>
      <c r="P28" s="67">
        <v>0</v>
      </c>
      <c r="Q28" s="67">
        <v>0</v>
      </c>
      <c r="R28" s="67">
        <v>0</v>
      </c>
      <c r="S28" s="67">
        <v>2021</v>
      </c>
    </row>
    <row r="29" spans="1:20" ht="37.5" customHeight="1" x14ac:dyDescent="0.25">
      <c r="A29" s="28">
        <v>0</v>
      </c>
      <c r="B29" s="28">
        <v>9</v>
      </c>
      <c r="C29" s="28">
        <v>1</v>
      </c>
      <c r="D29" s="27">
        <v>0</v>
      </c>
      <c r="E29" s="27">
        <v>1</v>
      </c>
      <c r="F29" s="27">
        <v>0</v>
      </c>
      <c r="G29" s="27">
        <v>0</v>
      </c>
      <c r="H29" s="27">
        <v>0</v>
      </c>
      <c r="I29" s="27">
        <v>0</v>
      </c>
      <c r="J29" s="27">
        <v>1</v>
      </c>
      <c r="K29" s="91" t="s">
        <v>124</v>
      </c>
      <c r="L29" s="49" t="s">
        <v>31</v>
      </c>
      <c r="M29" s="68"/>
      <c r="N29" s="201">
        <v>1</v>
      </c>
      <c r="O29" s="69">
        <v>1</v>
      </c>
      <c r="P29" s="69">
        <v>1</v>
      </c>
      <c r="Q29" s="69">
        <v>1</v>
      </c>
      <c r="R29" s="69">
        <v>1</v>
      </c>
      <c r="S29" s="69">
        <v>2021</v>
      </c>
    </row>
    <row r="30" spans="1:20" ht="33" customHeight="1" x14ac:dyDescent="0.25">
      <c r="A30" s="28">
        <v>0</v>
      </c>
      <c r="B30" s="28">
        <v>9</v>
      </c>
      <c r="C30" s="28">
        <v>1</v>
      </c>
      <c r="D30" s="27">
        <v>0</v>
      </c>
      <c r="E30" s="27">
        <v>1</v>
      </c>
      <c r="F30" s="27">
        <v>0</v>
      </c>
      <c r="G30" s="27">
        <v>0</v>
      </c>
      <c r="H30" s="27">
        <v>0</v>
      </c>
      <c r="I30" s="27">
        <v>0</v>
      </c>
      <c r="J30" s="27">
        <v>2</v>
      </c>
      <c r="K30" s="91" t="s">
        <v>125</v>
      </c>
      <c r="L30" s="49" t="s">
        <v>31</v>
      </c>
      <c r="M30" s="68"/>
      <c r="N30" s="201">
        <v>1</v>
      </c>
      <c r="O30" s="69">
        <v>1</v>
      </c>
      <c r="P30" s="69">
        <v>1</v>
      </c>
      <c r="Q30" s="69">
        <v>1</v>
      </c>
      <c r="R30" s="69">
        <v>1</v>
      </c>
      <c r="S30" s="69">
        <v>2021</v>
      </c>
    </row>
    <row r="31" spans="1:20" ht="49.5" customHeight="1" x14ac:dyDescent="0.25">
      <c r="A31" s="22">
        <v>0</v>
      </c>
      <c r="B31" s="22">
        <v>9</v>
      </c>
      <c r="C31" s="22">
        <v>1</v>
      </c>
      <c r="D31" s="21">
        <v>0</v>
      </c>
      <c r="E31" s="21">
        <v>1</v>
      </c>
      <c r="F31" s="21">
        <v>0</v>
      </c>
      <c r="G31" s="21">
        <v>0</v>
      </c>
      <c r="H31" s="21">
        <v>1</v>
      </c>
      <c r="I31" s="22">
        <v>0</v>
      </c>
      <c r="J31" s="21">
        <v>0</v>
      </c>
      <c r="K31" s="92" t="s">
        <v>128</v>
      </c>
      <c r="L31" s="50" t="s">
        <v>31</v>
      </c>
      <c r="M31" s="70" t="s">
        <v>32</v>
      </c>
      <c r="N31" s="202">
        <v>1</v>
      </c>
      <c r="O31" s="71">
        <v>1</v>
      </c>
      <c r="P31" s="71">
        <v>1</v>
      </c>
      <c r="Q31" s="71">
        <v>1</v>
      </c>
      <c r="R31" s="71">
        <v>1</v>
      </c>
      <c r="S31" s="71">
        <v>2021</v>
      </c>
    </row>
    <row r="32" spans="1:20" ht="47.25" customHeight="1" x14ac:dyDescent="0.25">
      <c r="A32" s="20">
        <v>0</v>
      </c>
      <c r="B32" s="20">
        <v>9</v>
      </c>
      <c r="C32" s="19">
        <v>1</v>
      </c>
      <c r="D32" s="19">
        <v>0</v>
      </c>
      <c r="E32" s="19">
        <v>1</v>
      </c>
      <c r="F32" s="19">
        <v>0</v>
      </c>
      <c r="G32" s="19">
        <v>0</v>
      </c>
      <c r="H32" s="19">
        <v>1</v>
      </c>
      <c r="I32" s="20">
        <v>0</v>
      </c>
      <c r="J32" s="19">
        <v>1</v>
      </c>
      <c r="K32" s="93" t="s">
        <v>63</v>
      </c>
      <c r="L32" s="51" t="s">
        <v>30</v>
      </c>
      <c r="M32" s="61" t="s">
        <v>32</v>
      </c>
      <c r="N32" s="200">
        <v>1</v>
      </c>
      <c r="O32" s="183">
        <v>1</v>
      </c>
      <c r="P32" s="183">
        <v>1</v>
      </c>
      <c r="Q32" s="183">
        <v>1</v>
      </c>
      <c r="R32" s="183">
        <f>O32+P32+Q32</f>
        <v>3</v>
      </c>
      <c r="S32" s="62">
        <v>2021</v>
      </c>
    </row>
    <row r="33" spans="1:23" ht="54" customHeight="1" x14ac:dyDescent="0.25">
      <c r="A33" s="22">
        <v>0</v>
      </c>
      <c r="B33" s="22">
        <v>9</v>
      </c>
      <c r="C33" s="22">
        <v>1</v>
      </c>
      <c r="D33" s="21">
        <v>0</v>
      </c>
      <c r="E33" s="21">
        <v>1</v>
      </c>
      <c r="F33" s="21">
        <v>0</v>
      </c>
      <c r="G33" s="21">
        <v>0</v>
      </c>
      <c r="H33" s="21">
        <v>2</v>
      </c>
      <c r="I33" s="22">
        <v>0</v>
      </c>
      <c r="J33" s="21">
        <v>0</v>
      </c>
      <c r="K33" s="92" t="s">
        <v>78</v>
      </c>
      <c r="L33" s="50" t="s">
        <v>31</v>
      </c>
      <c r="M33" s="70" t="s">
        <v>32</v>
      </c>
      <c r="N33" s="202">
        <v>1</v>
      </c>
      <c r="O33" s="71">
        <v>1</v>
      </c>
      <c r="P33" s="71">
        <v>1</v>
      </c>
      <c r="Q33" s="71">
        <v>1</v>
      </c>
      <c r="R33" s="71">
        <v>1</v>
      </c>
      <c r="S33" s="71">
        <v>2021</v>
      </c>
    </row>
    <row r="34" spans="1:23" ht="54.75" customHeight="1" x14ac:dyDescent="0.25">
      <c r="A34" s="20">
        <v>0</v>
      </c>
      <c r="B34" s="20">
        <v>9</v>
      </c>
      <c r="C34" s="19">
        <v>1</v>
      </c>
      <c r="D34" s="19">
        <v>0</v>
      </c>
      <c r="E34" s="19">
        <v>1</v>
      </c>
      <c r="F34" s="19">
        <v>0</v>
      </c>
      <c r="G34" s="19">
        <v>0</v>
      </c>
      <c r="H34" s="19">
        <v>2</v>
      </c>
      <c r="I34" s="20">
        <v>0</v>
      </c>
      <c r="J34" s="19">
        <v>1</v>
      </c>
      <c r="K34" s="93" t="s">
        <v>64</v>
      </c>
      <c r="L34" s="51" t="s">
        <v>30</v>
      </c>
      <c r="M34" s="61"/>
      <c r="N34" s="203">
        <v>3</v>
      </c>
      <c r="O34" s="184">
        <v>1</v>
      </c>
      <c r="P34" s="184">
        <v>1</v>
      </c>
      <c r="Q34" s="184">
        <v>1</v>
      </c>
      <c r="R34" s="183">
        <f>O34+P34+Q34</f>
        <v>3</v>
      </c>
      <c r="S34" s="62">
        <v>2019</v>
      </c>
    </row>
    <row r="35" spans="1:23" ht="61.5" customHeight="1" x14ac:dyDescent="0.25">
      <c r="A35" s="33">
        <v>0</v>
      </c>
      <c r="B35" s="33">
        <v>9</v>
      </c>
      <c r="C35" s="33">
        <v>1</v>
      </c>
      <c r="D35" s="33">
        <v>0</v>
      </c>
      <c r="E35" s="33">
        <v>2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88" t="s">
        <v>72</v>
      </c>
      <c r="L35" s="195" t="s">
        <v>11</v>
      </c>
      <c r="M35" s="195">
        <v>7.0000000000000007E-2</v>
      </c>
      <c r="N35" s="74">
        <v>79</v>
      </c>
      <c r="O35" s="75">
        <v>70</v>
      </c>
      <c r="P35" s="34">
        <f>P41</f>
        <v>62.5</v>
      </c>
      <c r="Q35" s="34">
        <v>62.5</v>
      </c>
      <c r="R35" s="34">
        <f>O35+P35+Q35</f>
        <v>195</v>
      </c>
      <c r="S35" s="34">
        <v>2019</v>
      </c>
    </row>
    <row r="36" spans="1:23" ht="46.5" customHeight="1" x14ac:dyDescent="0.25">
      <c r="A36" s="27">
        <v>0</v>
      </c>
      <c r="B36" s="27">
        <v>9</v>
      </c>
      <c r="C36" s="27">
        <v>1</v>
      </c>
      <c r="D36" s="27">
        <v>0</v>
      </c>
      <c r="E36" s="27">
        <v>2</v>
      </c>
      <c r="F36" s="27">
        <v>0</v>
      </c>
      <c r="G36" s="27">
        <v>0</v>
      </c>
      <c r="H36" s="27">
        <v>0</v>
      </c>
      <c r="I36" s="27">
        <v>0</v>
      </c>
      <c r="J36" s="27">
        <v>1</v>
      </c>
      <c r="K36" s="98" t="s">
        <v>73</v>
      </c>
      <c r="L36" s="68" t="s">
        <v>31</v>
      </c>
      <c r="M36" s="68" t="s">
        <v>32</v>
      </c>
      <c r="N36" s="201">
        <v>1</v>
      </c>
      <c r="O36" s="40">
        <v>1</v>
      </c>
      <c r="P36" s="40">
        <v>1</v>
      </c>
      <c r="Q36" s="40">
        <v>1</v>
      </c>
      <c r="R36" s="40">
        <v>1</v>
      </c>
      <c r="S36" s="40">
        <v>2021</v>
      </c>
    </row>
    <row r="37" spans="1:23" ht="47.25" customHeight="1" x14ac:dyDescent="0.25">
      <c r="A37" s="27">
        <v>0</v>
      </c>
      <c r="B37" s="27">
        <v>9</v>
      </c>
      <c r="C37" s="27">
        <v>1</v>
      </c>
      <c r="D37" s="27">
        <v>0</v>
      </c>
      <c r="E37" s="27">
        <v>2</v>
      </c>
      <c r="F37" s="27">
        <v>0</v>
      </c>
      <c r="G37" s="27">
        <v>0</v>
      </c>
      <c r="H37" s="27">
        <v>0</v>
      </c>
      <c r="I37" s="27">
        <v>0</v>
      </c>
      <c r="J37" s="27">
        <v>2</v>
      </c>
      <c r="K37" s="98" t="s">
        <v>147</v>
      </c>
      <c r="L37" s="68" t="s">
        <v>50</v>
      </c>
      <c r="M37" s="68"/>
      <c r="N37" s="201">
        <v>6</v>
      </c>
      <c r="O37" s="40">
        <v>6</v>
      </c>
      <c r="P37" s="40">
        <v>6</v>
      </c>
      <c r="Q37" s="40">
        <v>6</v>
      </c>
      <c r="R37" s="40">
        <v>18</v>
      </c>
      <c r="S37" s="40">
        <v>2021</v>
      </c>
    </row>
    <row r="38" spans="1:23" ht="51.75" customHeight="1" x14ac:dyDescent="0.25">
      <c r="A38" s="27">
        <v>0</v>
      </c>
      <c r="B38" s="27">
        <v>9</v>
      </c>
      <c r="C38" s="27">
        <v>1</v>
      </c>
      <c r="D38" s="27">
        <v>0</v>
      </c>
      <c r="E38" s="27">
        <v>2</v>
      </c>
      <c r="F38" s="27">
        <v>0</v>
      </c>
      <c r="G38" s="27">
        <v>0</v>
      </c>
      <c r="H38" s="27">
        <v>0</v>
      </c>
      <c r="I38" s="27">
        <v>0</v>
      </c>
      <c r="J38" s="27">
        <v>3</v>
      </c>
      <c r="K38" s="98" t="s">
        <v>74</v>
      </c>
      <c r="L38" s="68" t="s">
        <v>50</v>
      </c>
      <c r="M38" s="68"/>
      <c r="N38" s="201">
        <v>1</v>
      </c>
      <c r="O38" s="40">
        <v>1</v>
      </c>
      <c r="P38" s="40">
        <v>1</v>
      </c>
      <c r="Q38" s="40">
        <v>1</v>
      </c>
      <c r="R38" s="40">
        <v>3</v>
      </c>
      <c r="S38" s="40">
        <v>2021</v>
      </c>
    </row>
    <row r="39" spans="1:23" ht="32.25" customHeight="1" x14ac:dyDescent="0.25">
      <c r="A39" s="21">
        <v>0</v>
      </c>
      <c r="B39" s="21">
        <v>9</v>
      </c>
      <c r="C39" s="21">
        <v>1</v>
      </c>
      <c r="D39" s="21">
        <v>0</v>
      </c>
      <c r="E39" s="21">
        <v>2</v>
      </c>
      <c r="F39" s="21">
        <v>0</v>
      </c>
      <c r="G39" s="21">
        <v>0</v>
      </c>
      <c r="H39" s="21">
        <v>1</v>
      </c>
      <c r="I39" s="22">
        <v>0</v>
      </c>
      <c r="J39" s="21">
        <v>0</v>
      </c>
      <c r="K39" s="92" t="s">
        <v>52</v>
      </c>
      <c r="L39" s="50" t="s">
        <v>31</v>
      </c>
      <c r="M39" s="70" t="s">
        <v>32</v>
      </c>
      <c r="N39" s="202">
        <v>1</v>
      </c>
      <c r="O39" s="31">
        <v>1</v>
      </c>
      <c r="P39" s="31">
        <v>1</v>
      </c>
      <c r="Q39" s="31">
        <v>1</v>
      </c>
      <c r="R39" s="31">
        <v>1</v>
      </c>
      <c r="S39" s="31">
        <v>2021</v>
      </c>
    </row>
    <row r="40" spans="1:23" ht="45.75" customHeight="1" x14ac:dyDescent="0.25">
      <c r="A40" s="20">
        <v>0</v>
      </c>
      <c r="B40" s="20">
        <v>9</v>
      </c>
      <c r="C40" s="19">
        <v>1</v>
      </c>
      <c r="D40" s="19">
        <v>0</v>
      </c>
      <c r="E40" s="19">
        <v>2</v>
      </c>
      <c r="F40" s="19">
        <v>0</v>
      </c>
      <c r="G40" s="19">
        <v>0</v>
      </c>
      <c r="H40" s="19">
        <v>1</v>
      </c>
      <c r="I40" s="20">
        <v>0</v>
      </c>
      <c r="J40" s="19">
        <v>1</v>
      </c>
      <c r="K40" s="97" t="s">
        <v>53</v>
      </c>
      <c r="L40" s="46" t="s">
        <v>33</v>
      </c>
      <c r="M40" s="61" t="s">
        <v>32</v>
      </c>
      <c r="N40" s="200">
        <v>150</v>
      </c>
      <c r="O40" s="32">
        <v>150</v>
      </c>
      <c r="P40" s="32">
        <v>150</v>
      </c>
      <c r="Q40" s="32">
        <v>150</v>
      </c>
      <c r="R40" s="32">
        <v>450</v>
      </c>
      <c r="S40" s="32">
        <v>2021</v>
      </c>
    </row>
    <row r="41" spans="1:23" ht="60" customHeight="1" x14ac:dyDescent="0.25">
      <c r="A41" s="39">
        <v>0</v>
      </c>
      <c r="B41" s="39">
        <v>9</v>
      </c>
      <c r="C41" s="39">
        <v>1</v>
      </c>
      <c r="D41" s="39">
        <v>0</v>
      </c>
      <c r="E41" s="39">
        <v>2</v>
      </c>
      <c r="F41" s="39">
        <v>0</v>
      </c>
      <c r="G41" s="39">
        <v>0</v>
      </c>
      <c r="H41" s="39">
        <v>2</v>
      </c>
      <c r="I41" s="99">
        <v>0</v>
      </c>
      <c r="J41" s="39">
        <v>0</v>
      </c>
      <c r="K41" s="100" t="s">
        <v>79</v>
      </c>
      <c r="L41" s="101" t="s">
        <v>11</v>
      </c>
      <c r="M41" s="102" t="s">
        <v>32</v>
      </c>
      <c r="N41" s="86">
        <v>79</v>
      </c>
      <c r="O41" s="199">
        <v>70</v>
      </c>
      <c r="P41" s="103">
        <v>62.5</v>
      </c>
      <c r="Q41" s="103">
        <v>62.5</v>
      </c>
      <c r="R41" s="103">
        <f>Q41+P41+O41</f>
        <v>195</v>
      </c>
      <c r="S41" s="103">
        <v>2021</v>
      </c>
      <c r="W41" s="187" t="e">
        <f>O41+O47+O53+O55+O58+#REF!+#REF!</f>
        <v>#REF!</v>
      </c>
    </row>
    <row r="42" spans="1:23" ht="34.5" customHeight="1" x14ac:dyDescent="0.25">
      <c r="A42" s="20">
        <v>0</v>
      </c>
      <c r="B42" s="20">
        <v>9</v>
      </c>
      <c r="C42" s="25">
        <v>1</v>
      </c>
      <c r="D42" s="25">
        <v>0</v>
      </c>
      <c r="E42" s="25">
        <v>2</v>
      </c>
      <c r="F42" s="25">
        <v>0</v>
      </c>
      <c r="G42" s="25">
        <v>0</v>
      </c>
      <c r="H42" s="25">
        <v>3</v>
      </c>
      <c r="I42" s="26">
        <v>0</v>
      </c>
      <c r="J42" s="25">
        <v>1</v>
      </c>
      <c r="K42" s="97" t="s">
        <v>54</v>
      </c>
      <c r="L42" s="55" t="s">
        <v>50</v>
      </c>
      <c r="M42" s="61"/>
      <c r="N42" s="200">
        <v>6</v>
      </c>
      <c r="O42" s="73">
        <v>8</v>
      </c>
      <c r="P42" s="73">
        <v>6</v>
      </c>
      <c r="Q42" s="73">
        <v>6</v>
      </c>
      <c r="R42" s="73">
        <v>20</v>
      </c>
      <c r="S42" s="73">
        <v>2021</v>
      </c>
      <c r="W42" s="187" t="e">
        <f>O41+O47+O53+O55+O58+#REF!+#REF!</f>
        <v>#REF!</v>
      </c>
    </row>
    <row r="43" spans="1:23" ht="33.75" customHeight="1" x14ac:dyDescent="0.25">
      <c r="A43" s="33">
        <v>0</v>
      </c>
      <c r="B43" s="33">
        <v>9</v>
      </c>
      <c r="C43" s="33">
        <v>1</v>
      </c>
      <c r="D43" s="33">
        <v>0</v>
      </c>
      <c r="E43" s="33">
        <v>3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88" t="s">
        <v>116</v>
      </c>
      <c r="L43" s="195" t="s">
        <v>11</v>
      </c>
      <c r="M43" s="195">
        <v>0.93</v>
      </c>
      <c r="N43" s="74">
        <v>3784</v>
      </c>
      <c r="O43" s="75">
        <f>O47+O53+O55+O58+O45+O60+O62</f>
        <v>4310.3</v>
      </c>
      <c r="P43" s="75">
        <f>P47+P45+P53+P55+P58+P60</f>
        <v>3023.6</v>
      </c>
      <c r="Q43" s="75">
        <f>Q47+Q53+Q55+Q58+Q45+Q60</f>
        <v>2442.1999999999998</v>
      </c>
      <c r="R43" s="75">
        <f>O43+P43+Q43</f>
        <v>9776.0999999999985</v>
      </c>
      <c r="S43" s="34">
        <v>2021</v>
      </c>
    </row>
    <row r="44" spans="1:23" ht="51" customHeight="1" x14ac:dyDescent="0.25">
      <c r="A44" s="27">
        <v>0</v>
      </c>
      <c r="B44" s="27">
        <v>9</v>
      </c>
      <c r="C44" s="27">
        <v>1</v>
      </c>
      <c r="D44" s="27">
        <v>0</v>
      </c>
      <c r="E44" s="27">
        <v>3</v>
      </c>
      <c r="F44" s="27">
        <v>0</v>
      </c>
      <c r="G44" s="27">
        <v>0</v>
      </c>
      <c r="H44" s="27">
        <v>0</v>
      </c>
      <c r="I44" s="28">
        <v>0</v>
      </c>
      <c r="J44" s="27">
        <v>1</v>
      </c>
      <c r="K44" s="98" t="s">
        <v>114</v>
      </c>
      <c r="L44" s="69" t="s">
        <v>115</v>
      </c>
      <c r="M44" s="68" t="s">
        <v>32</v>
      </c>
      <c r="N44" s="201">
        <v>2467</v>
      </c>
      <c r="O44" s="218">
        <v>2467</v>
      </c>
      <c r="P44" s="218">
        <v>2467</v>
      </c>
      <c r="Q44" s="218">
        <v>2467</v>
      </c>
      <c r="R44" s="40">
        <v>2467</v>
      </c>
      <c r="S44" s="40">
        <v>2021</v>
      </c>
      <c r="W44" s="187" t="e">
        <f>O47+O53+O55+O58+#REF!+#REF!</f>
        <v>#REF!</v>
      </c>
    </row>
    <row r="45" spans="1:23" ht="46.5" customHeight="1" x14ac:dyDescent="0.25">
      <c r="A45" s="39">
        <v>0</v>
      </c>
      <c r="B45" s="39">
        <v>9</v>
      </c>
      <c r="C45" s="39">
        <v>1</v>
      </c>
      <c r="D45" s="39">
        <v>0</v>
      </c>
      <c r="E45" s="39">
        <v>3</v>
      </c>
      <c r="F45" s="39">
        <v>0</v>
      </c>
      <c r="G45" s="39">
        <v>0</v>
      </c>
      <c r="H45" s="39">
        <v>1</v>
      </c>
      <c r="I45" s="99">
        <v>0</v>
      </c>
      <c r="J45" s="39">
        <v>0</v>
      </c>
      <c r="K45" s="94" t="s">
        <v>80</v>
      </c>
      <c r="L45" s="101" t="s">
        <v>11</v>
      </c>
      <c r="M45" s="102" t="s">
        <v>32</v>
      </c>
      <c r="N45" s="104">
        <v>137.69999999999999</v>
      </c>
      <c r="O45" s="199">
        <v>222.7</v>
      </c>
      <c r="P45" s="199">
        <v>0</v>
      </c>
      <c r="Q45" s="185">
        <v>0</v>
      </c>
      <c r="R45" s="199">
        <f>O45+P45+Q45</f>
        <v>222.7</v>
      </c>
      <c r="S45" s="103">
        <v>2021</v>
      </c>
    </row>
    <row r="46" spans="1:23" ht="41.25" customHeight="1" x14ac:dyDescent="0.25">
      <c r="A46" s="20">
        <v>0</v>
      </c>
      <c r="B46" s="20">
        <v>9</v>
      </c>
      <c r="C46" s="25">
        <v>1</v>
      </c>
      <c r="D46" s="25">
        <v>0</v>
      </c>
      <c r="E46" s="25">
        <v>3</v>
      </c>
      <c r="F46" s="25">
        <v>0</v>
      </c>
      <c r="G46" s="25">
        <v>0</v>
      </c>
      <c r="H46" s="25">
        <v>1</v>
      </c>
      <c r="I46" s="26">
        <v>0</v>
      </c>
      <c r="J46" s="25">
        <v>1</v>
      </c>
      <c r="K46" s="93" t="s">
        <v>81</v>
      </c>
      <c r="L46" s="55" t="s">
        <v>51</v>
      </c>
      <c r="M46" s="61" t="s">
        <v>32</v>
      </c>
      <c r="N46" s="200">
        <v>2</v>
      </c>
      <c r="O46" s="32">
        <v>0</v>
      </c>
      <c r="P46" s="32">
        <v>0</v>
      </c>
      <c r="Q46" s="32">
        <v>0</v>
      </c>
      <c r="R46" s="32">
        <v>0</v>
      </c>
      <c r="S46" s="32">
        <v>2021</v>
      </c>
    </row>
    <row r="47" spans="1:23" ht="58.5" customHeight="1" x14ac:dyDescent="0.25">
      <c r="A47" s="39">
        <v>0</v>
      </c>
      <c r="B47" s="39">
        <v>9</v>
      </c>
      <c r="C47" s="39">
        <v>1</v>
      </c>
      <c r="D47" s="39">
        <v>0</v>
      </c>
      <c r="E47" s="39">
        <v>3</v>
      </c>
      <c r="F47" s="39">
        <v>0</v>
      </c>
      <c r="G47" s="39">
        <v>0</v>
      </c>
      <c r="H47" s="39">
        <v>2</v>
      </c>
      <c r="I47" s="99">
        <v>0</v>
      </c>
      <c r="J47" s="39">
        <v>0</v>
      </c>
      <c r="K47" s="94" t="s">
        <v>136</v>
      </c>
      <c r="L47" s="105" t="s">
        <v>11</v>
      </c>
      <c r="M47" s="188" t="s">
        <v>32</v>
      </c>
      <c r="N47" s="104">
        <v>939.1</v>
      </c>
      <c r="O47" s="199">
        <v>228.2</v>
      </c>
      <c r="P47" s="199">
        <v>0</v>
      </c>
      <c r="Q47" s="103">
        <v>0</v>
      </c>
      <c r="R47" s="199">
        <f>O47+P47+Q47</f>
        <v>228.2</v>
      </c>
      <c r="S47" s="103">
        <v>2021</v>
      </c>
      <c r="W47" s="187"/>
    </row>
    <row r="48" spans="1:23" ht="45" customHeight="1" x14ac:dyDescent="0.25">
      <c r="A48" s="20">
        <v>0</v>
      </c>
      <c r="B48" s="20">
        <v>9</v>
      </c>
      <c r="C48" s="25">
        <v>1</v>
      </c>
      <c r="D48" s="25">
        <v>0</v>
      </c>
      <c r="E48" s="25">
        <v>3</v>
      </c>
      <c r="F48" s="25">
        <v>0</v>
      </c>
      <c r="G48" s="25">
        <v>0</v>
      </c>
      <c r="H48" s="25">
        <v>2</v>
      </c>
      <c r="I48" s="26">
        <v>0</v>
      </c>
      <c r="J48" s="25">
        <v>1</v>
      </c>
      <c r="K48" s="95" t="s">
        <v>137</v>
      </c>
      <c r="L48" s="106" t="s">
        <v>61</v>
      </c>
      <c r="M48" s="136" t="s">
        <v>32</v>
      </c>
      <c r="N48" s="204">
        <v>2</v>
      </c>
      <c r="O48" s="73">
        <v>2</v>
      </c>
      <c r="P48" s="73">
        <v>0</v>
      </c>
      <c r="Q48" s="73">
        <v>0</v>
      </c>
      <c r="R48" s="73">
        <v>2</v>
      </c>
      <c r="S48" s="73">
        <v>2021</v>
      </c>
    </row>
    <row r="49" spans="1:19" ht="36.75" customHeight="1" x14ac:dyDescent="0.25">
      <c r="A49" s="20">
        <v>0</v>
      </c>
      <c r="B49" s="20">
        <v>9</v>
      </c>
      <c r="C49" s="25">
        <v>1</v>
      </c>
      <c r="D49" s="25">
        <v>0</v>
      </c>
      <c r="E49" s="25">
        <v>3</v>
      </c>
      <c r="F49" s="25">
        <v>0</v>
      </c>
      <c r="G49" s="25">
        <v>0</v>
      </c>
      <c r="H49" s="25">
        <v>2</v>
      </c>
      <c r="I49" s="26">
        <v>0</v>
      </c>
      <c r="J49" s="25">
        <v>2</v>
      </c>
      <c r="K49" s="189" t="s">
        <v>113</v>
      </c>
      <c r="L49" s="106" t="s">
        <v>51</v>
      </c>
      <c r="M49" s="136"/>
      <c r="N49" s="204">
        <v>3</v>
      </c>
      <c r="O49" s="73">
        <v>1</v>
      </c>
      <c r="P49" s="73">
        <v>0</v>
      </c>
      <c r="Q49" s="73">
        <v>0</v>
      </c>
      <c r="R49" s="73">
        <v>1</v>
      </c>
      <c r="S49" s="73">
        <v>2021</v>
      </c>
    </row>
    <row r="50" spans="1:19" ht="35.25" customHeight="1" x14ac:dyDescent="0.25">
      <c r="A50" s="21">
        <v>0</v>
      </c>
      <c r="B50" s="21">
        <v>9</v>
      </c>
      <c r="C50" s="21">
        <v>1</v>
      </c>
      <c r="D50" s="21">
        <v>0</v>
      </c>
      <c r="E50" s="21">
        <v>3</v>
      </c>
      <c r="F50" s="21">
        <v>0</v>
      </c>
      <c r="G50" s="21">
        <v>0</v>
      </c>
      <c r="H50" s="21">
        <v>3</v>
      </c>
      <c r="I50" s="22">
        <v>0</v>
      </c>
      <c r="J50" s="21">
        <v>0</v>
      </c>
      <c r="K50" s="144" t="s">
        <v>82</v>
      </c>
      <c r="L50" s="110" t="s">
        <v>31</v>
      </c>
      <c r="M50" s="139" t="s">
        <v>32</v>
      </c>
      <c r="N50" s="205">
        <v>1</v>
      </c>
      <c r="O50" s="31">
        <v>1</v>
      </c>
      <c r="P50" s="31">
        <v>1</v>
      </c>
      <c r="Q50" s="31">
        <v>1</v>
      </c>
      <c r="R50" s="31">
        <v>1</v>
      </c>
      <c r="S50" s="31">
        <v>2021</v>
      </c>
    </row>
    <row r="51" spans="1:19" ht="36" customHeight="1" x14ac:dyDescent="0.25">
      <c r="A51" s="20">
        <v>0</v>
      </c>
      <c r="B51" s="20">
        <v>9</v>
      </c>
      <c r="C51" s="25">
        <v>1</v>
      </c>
      <c r="D51" s="25">
        <v>0</v>
      </c>
      <c r="E51" s="25">
        <v>3</v>
      </c>
      <c r="F51" s="25">
        <v>0</v>
      </c>
      <c r="G51" s="25">
        <v>0</v>
      </c>
      <c r="H51" s="25">
        <v>3</v>
      </c>
      <c r="I51" s="26">
        <v>0</v>
      </c>
      <c r="J51" s="25">
        <v>1</v>
      </c>
      <c r="K51" s="96" t="s">
        <v>83</v>
      </c>
      <c r="L51" s="107" t="s">
        <v>30</v>
      </c>
      <c r="M51" s="85" t="s">
        <v>32</v>
      </c>
      <c r="N51" s="200">
        <v>7</v>
      </c>
      <c r="O51" s="73">
        <v>10</v>
      </c>
      <c r="P51" s="73">
        <v>10</v>
      </c>
      <c r="Q51" s="73">
        <v>10</v>
      </c>
      <c r="R51" s="73">
        <v>30</v>
      </c>
      <c r="S51" s="73">
        <v>2021</v>
      </c>
    </row>
    <row r="52" spans="1:19" ht="42" customHeight="1" x14ac:dyDescent="0.25">
      <c r="A52" s="20">
        <v>0</v>
      </c>
      <c r="B52" s="20">
        <v>9</v>
      </c>
      <c r="C52" s="25">
        <v>1</v>
      </c>
      <c r="D52" s="25">
        <v>0</v>
      </c>
      <c r="E52" s="25">
        <v>3</v>
      </c>
      <c r="F52" s="25">
        <v>0</v>
      </c>
      <c r="G52" s="25">
        <v>0</v>
      </c>
      <c r="H52" s="25">
        <v>3</v>
      </c>
      <c r="I52" s="26">
        <v>0</v>
      </c>
      <c r="J52" s="25">
        <v>2</v>
      </c>
      <c r="K52" s="96" t="s">
        <v>126</v>
      </c>
      <c r="L52" s="107" t="s">
        <v>30</v>
      </c>
      <c r="M52" s="85" t="s">
        <v>32</v>
      </c>
      <c r="N52" s="200">
        <v>7</v>
      </c>
      <c r="O52" s="73">
        <v>10</v>
      </c>
      <c r="P52" s="73">
        <v>10</v>
      </c>
      <c r="Q52" s="73">
        <v>10</v>
      </c>
      <c r="R52" s="73">
        <v>30</v>
      </c>
      <c r="S52" s="73">
        <v>2021</v>
      </c>
    </row>
    <row r="53" spans="1:19" ht="50.25" customHeight="1" x14ac:dyDescent="0.25">
      <c r="A53" s="39">
        <v>0</v>
      </c>
      <c r="B53" s="39">
        <v>9</v>
      </c>
      <c r="C53" s="39">
        <v>1</v>
      </c>
      <c r="D53" s="39">
        <v>0</v>
      </c>
      <c r="E53" s="39">
        <v>3</v>
      </c>
      <c r="F53" s="39">
        <v>0</v>
      </c>
      <c r="G53" s="39">
        <v>0</v>
      </c>
      <c r="H53" s="39">
        <v>4</v>
      </c>
      <c r="I53" s="99">
        <v>0</v>
      </c>
      <c r="J53" s="39">
        <v>0</v>
      </c>
      <c r="K53" s="145" t="s">
        <v>84</v>
      </c>
      <c r="L53" s="146" t="s">
        <v>11</v>
      </c>
      <c r="M53" s="147"/>
      <c r="N53" s="104">
        <v>333.7</v>
      </c>
      <c r="O53" s="199">
        <v>334.1</v>
      </c>
      <c r="P53" s="199">
        <v>440</v>
      </c>
      <c r="Q53" s="103">
        <v>440</v>
      </c>
      <c r="R53" s="199">
        <f>O53+P53+Q53</f>
        <v>1214.0999999999999</v>
      </c>
      <c r="S53" s="103">
        <v>2021</v>
      </c>
    </row>
    <row r="54" spans="1:19" ht="40.5" customHeight="1" x14ac:dyDescent="0.25">
      <c r="A54" s="25">
        <v>0</v>
      </c>
      <c r="B54" s="25">
        <v>9</v>
      </c>
      <c r="C54" s="25">
        <v>1</v>
      </c>
      <c r="D54" s="25">
        <v>0</v>
      </c>
      <c r="E54" s="25">
        <v>3</v>
      </c>
      <c r="F54" s="25">
        <v>0</v>
      </c>
      <c r="G54" s="25">
        <v>0</v>
      </c>
      <c r="H54" s="25">
        <v>4</v>
      </c>
      <c r="I54" s="26">
        <v>0</v>
      </c>
      <c r="J54" s="25">
        <v>1</v>
      </c>
      <c r="K54" s="148" t="s">
        <v>85</v>
      </c>
      <c r="L54" s="106" t="s">
        <v>50</v>
      </c>
      <c r="M54" s="142"/>
      <c r="N54" s="204">
        <v>10</v>
      </c>
      <c r="O54" s="73">
        <v>8</v>
      </c>
      <c r="P54" s="73">
        <v>8</v>
      </c>
      <c r="Q54" s="73">
        <v>8</v>
      </c>
      <c r="R54" s="73">
        <v>8</v>
      </c>
      <c r="S54" s="73">
        <v>2021</v>
      </c>
    </row>
    <row r="55" spans="1:19" ht="35.25" customHeight="1" x14ac:dyDescent="0.25">
      <c r="A55" s="39">
        <v>0</v>
      </c>
      <c r="B55" s="39">
        <v>9</v>
      </c>
      <c r="C55" s="39">
        <v>1</v>
      </c>
      <c r="D55" s="39">
        <v>0</v>
      </c>
      <c r="E55" s="39">
        <v>3</v>
      </c>
      <c r="F55" s="39">
        <v>0</v>
      </c>
      <c r="G55" s="39">
        <v>0</v>
      </c>
      <c r="H55" s="39">
        <v>5</v>
      </c>
      <c r="I55" s="99">
        <v>0</v>
      </c>
      <c r="J55" s="39">
        <v>0</v>
      </c>
      <c r="K55" s="94" t="s">
        <v>86</v>
      </c>
      <c r="L55" s="146" t="s">
        <v>58</v>
      </c>
      <c r="M55" s="109"/>
      <c r="N55" s="206">
        <v>396</v>
      </c>
      <c r="O55" s="103">
        <v>396</v>
      </c>
      <c r="P55" s="103">
        <v>396</v>
      </c>
      <c r="Q55" s="103">
        <v>396</v>
      </c>
      <c r="R55" s="103">
        <f>O55+P55+Q55</f>
        <v>1188</v>
      </c>
      <c r="S55" s="103">
        <v>2021</v>
      </c>
    </row>
    <row r="56" spans="1:19" ht="42" customHeight="1" x14ac:dyDescent="0.25">
      <c r="A56" s="25">
        <v>0</v>
      </c>
      <c r="B56" s="25">
        <v>9</v>
      </c>
      <c r="C56" s="25">
        <v>1</v>
      </c>
      <c r="D56" s="25">
        <v>0</v>
      </c>
      <c r="E56" s="25">
        <v>3</v>
      </c>
      <c r="F56" s="25">
        <v>0</v>
      </c>
      <c r="G56" s="25">
        <v>0</v>
      </c>
      <c r="H56" s="25">
        <v>5</v>
      </c>
      <c r="I56" s="26">
        <v>0</v>
      </c>
      <c r="J56" s="25">
        <v>1</v>
      </c>
      <c r="K56" s="150" t="s">
        <v>87</v>
      </c>
      <c r="L56" s="54" t="s">
        <v>50</v>
      </c>
      <c r="M56" s="136"/>
      <c r="N56" s="204">
        <v>11</v>
      </c>
      <c r="O56" s="73">
        <v>10</v>
      </c>
      <c r="P56" s="73">
        <v>10</v>
      </c>
      <c r="Q56" s="73">
        <v>10</v>
      </c>
      <c r="R56" s="73">
        <v>10</v>
      </c>
      <c r="S56" s="73">
        <v>2021</v>
      </c>
    </row>
    <row r="57" spans="1:19" ht="40.5" customHeight="1" x14ac:dyDescent="0.25">
      <c r="A57" s="25">
        <v>0</v>
      </c>
      <c r="B57" s="25">
        <v>9</v>
      </c>
      <c r="C57" s="25">
        <v>1</v>
      </c>
      <c r="D57" s="25">
        <v>0</v>
      </c>
      <c r="E57" s="25">
        <v>3</v>
      </c>
      <c r="F57" s="25">
        <v>0</v>
      </c>
      <c r="G57" s="25">
        <v>0</v>
      </c>
      <c r="H57" s="25">
        <v>5</v>
      </c>
      <c r="I57" s="26">
        <v>0</v>
      </c>
      <c r="J57" s="25">
        <v>2</v>
      </c>
      <c r="K57" s="150" t="s">
        <v>88</v>
      </c>
      <c r="L57" s="54" t="s">
        <v>50</v>
      </c>
      <c r="M57" s="136"/>
      <c r="N57" s="204">
        <v>1</v>
      </c>
      <c r="O57" s="73">
        <v>1</v>
      </c>
      <c r="P57" s="73">
        <v>1</v>
      </c>
      <c r="Q57" s="73">
        <v>1</v>
      </c>
      <c r="R57" s="73">
        <f>Q57+P57+O57</f>
        <v>3</v>
      </c>
      <c r="S57" s="73">
        <v>2021</v>
      </c>
    </row>
    <row r="58" spans="1:19" ht="37.5" customHeight="1" x14ac:dyDescent="0.25">
      <c r="A58" s="39">
        <v>0</v>
      </c>
      <c r="B58" s="39">
        <v>9</v>
      </c>
      <c r="C58" s="39">
        <v>1</v>
      </c>
      <c r="D58" s="39">
        <v>0</v>
      </c>
      <c r="E58" s="39">
        <v>3</v>
      </c>
      <c r="F58" s="39">
        <v>0</v>
      </c>
      <c r="G58" s="39">
        <v>0</v>
      </c>
      <c r="H58" s="39">
        <v>6</v>
      </c>
      <c r="I58" s="99">
        <v>0</v>
      </c>
      <c r="J58" s="39">
        <v>0</v>
      </c>
      <c r="K58" s="94" t="s">
        <v>89</v>
      </c>
      <c r="L58" s="146" t="s">
        <v>11</v>
      </c>
      <c r="M58" s="109"/>
      <c r="N58" s="206">
        <v>30</v>
      </c>
      <c r="O58" s="162">
        <v>30</v>
      </c>
      <c r="P58" s="162">
        <v>25</v>
      </c>
      <c r="Q58" s="162">
        <v>25</v>
      </c>
      <c r="R58" s="103">
        <f>O58+P58+Q58</f>
        <v>80</v>
      </c>
      <c r="S58" s="103">
        <v>2021</v>
      </c>
    </row>
    <row r="59" spans="1:19" ht="27" customHeight="1" x14ac:dyDescent="0.25">
      <c r="A59" s="25">
        <v>0</v>
      </c>
      <c r="B59" s="25">
        <v>9</v>
      </c>
      <c r="C59" s="25">
        <v>1</v>
      </c>
      <c r="D59" s="25">
        <v>0</v>
      </c>
      <c r="E59" s="25">
        <v>3</v>
      </c>
      <c r="F59" s="25">
        <v>0</v>
      </c>
      <c r="G59" s="25">
        <v>0</v>
      </c>
      <c r="H59" s="25">
        <v>6</v>
      </c>
      <c r="I59" s="26">
        <v>0</v>
      </c>
      <c r="J59" s="25">
        <v>1</v>
      </c>
      <c r="K59" s="150" t="s">
        <v>71</v>
      </c>
      <c r="L59" s="54" t="s">
        <v>31</v>
      </c>
      <c r="M59" s="136"/>
      <c r="N59" s="204">
        <v>1</v>
      </c>
      <c r="O59" s="73">
        <v>1</v>
      </c>
      <c r="P59" s="73">
        <v>1</v>
      </c>
      <c r="Q59" s="73">
        <v>1</v>
      </c>
      <c r="R59" s="73">
        <v>1</v>
      </c>
      <c r="S59" s="73">
        <v>2021</v>
      </c>
    </row>
    <row r="60" spans="1:19" ht="32.25" customHeight="1" x14ac:dyDescent="0.25">
      <c r="A60" s="39">
        <v>0</v>
      </c>
      <c r="B60" s="39">
        <v>9</v>
      </c>
      <c r="C60" s="39">
        <v>1</v>
      </c>
      <c r="D60" s="39">
        <v>0</v>
      </c>
      <c r="E60" s="39">
        <v>3</v>
      </c>
      <c r="F60" s="39">
        <v>0</v>
      </c>
      <c r="G60" s="39">
        <v>0</v>
      </c>
      <c r="H60" s="39">
        <v>7</v>
      </c>
      <c r="I60" s="99">
        <v>0</v>
      </c>
      <c r="J60" s="39">
        <v>0</v>
      </c>
      <c r="K60" s="164" t="s">
        <v>118</v>
      </c>
      <c r="L60" s="146" t="s">
        <v>11</v>
      </c>
      <c r="M60" s="109"/>
      <c r="N60" s="224">
        <v>1975.748</v>
      </c>
      <c r="O60" s="103">
        <v>2430.6999999999998</v>
      </c>
      <c r="P60" s="199">
        <v>2162.6</v>
      </c>
      <c r="Q60" s="103">
        <v>1581.2</v>
      </c>
      <c r="R60" s="103">
        <f>O60+P60+Q60</f>
        <v>6174.4999999999991</v>
      </c>
      <c r="S60" s="103">
        <v>2021</v>
      </c>
    </row>
    <row r="61" spans="1:19" ht="34.5" customHeight="1" x14ac:dyDescent="0.25">
      <c r="A61" s="25">
        <v>0</v>
      </c>
      <c r="B61" s="25">
        <v>9</v>
      </c>
      <c r="C61" s="25">
        <v>1</v>
      </c>
      <c r="D61" s="25">
        <v>0</v>
      </c>
      <c r="E61" s="25">
        <v>3</v>
      </c>
      <c r="F61" s="25">
        <v>0</v>
      </c>
      <c r="G61" s="25">
        <v>0</v>
      </c>
      <c r="H61" s="25">
        <v>7</v>
      </c>
      <c r="I61" s="26">
        <v>0</v>
      </c>
      <c r="J61" s="25">
        <v>1</v>
      </c>
      <c r="K61" s="150" t="s">
        <v>117</v>
      </c>
      <c r="L61" s="54" t="s">
        <v>61</v>
      </c>
      <c r="M61" s="136"/>
      <c r="N61" s="223">
        <v>4</v>
      </c>
      <c r="O61" s="73">
        <v>4</v>
      </c>
      <c r="P61" s="73">
        <v>4</v>
      </c>
      <c r="Q61" s="73">
        <v>4</v>
      </c>
      <c r="R61" s="73">
        <v>4</v>
      </c>
      <c r="S61" s="73">
        <v>2021</v>
      </c>
    </row>
    <row r="62" spans="1:19" ht="34.5" customHeight="1" x14ac:dyDescent="0.25">
      <c r="A62" s="39">
        <v>0</v>
      </c>
      <c r="B62" s="39">
        <v>9</v>
      </c>
      <c r="C62" s="39">
        <v>1</v>
      </c>
      <c r="D62" s="39">
        <v>0</v>
      </c>
      <c r="E62" s="39">
        <v>3</v>
      </c>
      <c r="F62" s="39">
        <v>0</v>
      </c>
      <c r="G62" s="39">
        <v>0</v>
      </c>
      <c r="H62" s="39">
        <v>8</v>
      </c>
      <c r="I62" s="99">
        <v>0</v>
      </c>
      <c r="J62" s="39">
        <v>0</v>
      </c>
      <c r="K62" s="164" t="s">
        <v>149</v>
      </c>
      <c r="L62" s="146" t="s">
        <v>11</v>
      </c>
      <c r="M62" s="109"/>
      <c r="N62" s="224" t="s">
        <v>144</v>
      </c>
      <c r="O62" s="103">
        <v>668.6</v>
      </c>
      <c r="P62" s="199" t="s">
        <v>144</v>
      </c>
      <c r="Q62" s="103" t="s">
        <v>144</v>
      </c>
      <c r="R62" s="103">
        <f>O62</f>
        <v>668.6</v>
      </c>
      <c r="S62" s="103">
        <v>2021</v>
      </c>
    </row>
    <row r="63" spans="1:19" ht="46.5" customHeight="1" x14ac:dyDescent="0.25">
      <c r="A63" s="25">
        <v>0</v>
      </c>
      <c r="B63" s="25">
        <v>9</v>
      </c>
      <c r="C63" s="25">
        <v>1</v>
      </c>
      <c r="D63" s="25">
        <v>0</v>
      </c>
      <c r="E63" s="25">
        <v>3</v>
      </c>
      <c r="F63" s="25">
        <v>0</v>
      </c>
      <c r="G63" s="25">
        <v>0</v>
      </c>
      <c r="H63" s="25">
        <v>8</v>
      </c>
      <c r="I63" s="26">
        <v>0</v>
      </c>
      <c r="J63" s="25">
        <v>1</v>
      </c>
      <c r="K63" s="150" t="s">
        <v>150</v>
      </c>
      <c r="L63" s="54" t="s">
        <v>29</v>
      </c>
      <c r="M63" s="136"/>
      <c r="N63" s="223" t="s">
        <v>144</v>
      </c>
      <c r="O63" s="73">
        <v>45</v>
      </c>
      <c r="P63" s="73" t="s">
        <v>144</v>
      </c>
      <c r="Q63" s="73" t="s">
        <v>144</v>
      </c>
      <c r="R63" s="73">
        <v>45</v>
      </c>
      <c r="S63" s="73">
        <v>2019</v>
      </c>
    </row>
    <row r="64" spans="1:19" ht="40.5" customHeight="1" x14ac:dyDescent="0.25">
      <c r="A64" s="33">
        <v>0</v>
      </c>
      <c r="B64" s="33">
        <v>9</v>
      </c>
      <c r="C64" s="33">
        <v>1</v>
      </c>
      <c r="D64" s="33">
        <v>0</v>
      </c>
      <c r="E64" s="33">
        <v>4</v>
      </c>
      <c r="F64" s="33">
        <v>0</v>
      </c>
      <c r="G64" s="33">
        <v>0</v>
      </c>
      <c r="H64" s="33">
        <v>0</v>
      </c>
      <c r="I64" s="35">
        <v>0</v>
      </c>
      <c r="J64" s="33">
        <v>0</v>
      </c>
      <c r="K64" s="149" t="s">
        <v>41</v>
      </c>
      <c r="L64" s="48"/>
      <c r="M64" s="156"/>
      <c r="N64" s="155">
        <v>0</v>
      </c>
      <c r="O64" s="75">
        <v>0</v>
      </c>
      <c r="P64" s="75">
        <v>0</v>
      </c>
      <c r="Q64" s="75">
        <v>0</v>
      </c>
      <c r="R64" s="75">
        <v>0</v>
      </c>
      <c r="S64" s="34">
        <v>2021</v>
      </c>
    </row>
    <row r="65" spans="1:19" ht="48" customHeight="1" x14ac:dyDescent="0.25">
      <c r="A65" s="27">
        <v>0</v>
      </c>
      <c r="B65" s="27">
        <v>9</v>
      </c>
      <c r="C65" s="27">
        <v>1</v>
      </c>
      <c r="D65" s="27">
        <v>0</v>
      </c>
      <c r="E65" s="27">
        <v>4</v>
      </c>
      <c r="F65" s="27">
        <v>0</v>
      </c>
      <c r="G65" s="27">
        <v>0</v>
      </c>
      <c r="H65" s="27">
        <v>0</v>
      </c>
      <c r="I65" s="28">
        <v>0</v>
      </c>
      <c r="J65" s="27">
        <v>1</v>
      </c>
      <c r="K65" s="98" t="s">
        <v>75</v>
      </c>
      <c r="L65" s="49" t="s">
        <v>50</v>
      </c>
      <c r="M65" s="157"/>
      <c r="N65" s="241">
        <v>8</v>
      </c>
      <c r="O65" s="179">
        <v>8</v>
      </c>
      <c r="P65" s="179">
        <v>8</v>
      </c>
      <c r="Q65" s="179">
        <v>8</v>
      </c>
      <c r="R65" s="179">
        <v>34</v>
      </c>
      <c r="S65" s="40">
        <v>2021</v>
      </c>
    </row>
    <row r="66" spans="1:19" ht="31.5" customHeight="1" x14ac:dyDescent="0.25">
      <c r="A66" s="21">
        <v>0</v>
      </c>
      <c r="B66" s="21">
        <v>9</v>
      </c>
      <c r="C66" s="21">
        <v>1</v>
      </c>
      <c r="D66" s="21">
        <v>0</v>
      </c>
      <c r="E66" s="21">
        <v>4</v>
      </c>
      <c r="F66" s="21">
        <v>0</v>
      </c>
      <c r="G66" s="21">
        <v>0</v>
      </c>
      <c r="H66" s="21">
        <v>1</v>
      </c>
      <c r="I66" s="22">
        <v>0</v>
      </c>
      <c r="J66" s="21">
        <v>0</v>
      </c>
      <c r="K66" s="92" t="s">
        <v>42</v>
      </c>
      <c r="L66" s="110" t="s">
        <v>31</v>
      </c>
      <c r="M66" s="139" t="s">
        <v>32</v>
      </c>
      <c r="N66" s="243">
        <v>0</v>
      </c>
      <c r="O66" s="111">
        <v>1</v>
      </c>
      <c r="P66" s="111">
        <v>1</v>
      </c>
      <c r="Q66" s="111">
        <v>1</v>
      </c>
      <c r="R66" s="111">
        <v>1</v>
      </c>
      <c r="S66" s="31">
        <v>2021</v>
      </c>
    </row>
    <row r="67" spans="1:19" ht="37.5" customHeight="1" x14ac:dyDescent="0.25">
      <c r="A67" s="25">
        <v>0</v>
      </c>
      <c r="B67" s="25">
        <v>9</v>
      </c>
      <c r="C67" s="25">
        <v>1</v>
      </c>
      <c r="D67" s="25">
        <v>0</v>
      </c>
      <c r="E67" s="25">
        <v>4</v>
      </c>
      <c r="F67" s="25">
        <v>0</v>
      </c>
      <c r="G67" s="25">
        <v>0</v>
      </c>
      <c r="H67" s="25">
        <v>1</v>
      </c>
      <c r="I67" s="26">
        <v>0</v>
      </c>
      <c r="J67" s="25">
        <v>1</v>
      </c>
      <c r="K67" s="93" t="s">
        <v>56</v>
      </c>
      <c r="L67" s="107" t="s">
        <v>50</v>
      </c>
      <c r="M67" s="85" t="s">
        <v>32</v>
      </c>
      <c r="N67" s="200">
        <v>0</v>
      </c>
      <c r="O67" s="73">
        <v>17</v>
      </c>
      <c r="P67" s="73">
        <v>4</v>
      </c>
      <c r="Q67" s="73">
        <v>4</v>
      </c>
      <c r="R67" s="73">
        <v>25</v>
      </c>
      <c r="S67" s="73">
        <v>2021</v>
      </c>
    </row>
    <row r="68" spans="1:19" ht="39" customHeight="1" x14ac:dyDescent="0.25">
      <c r="A68" s="25">
        <v>0</v>
      </c>
      <c r="B68" s="25">
        <v>9</v>
      </c>
      <c r="C68" s="25">
        <v>1</v>
      </c>
      <c r="D68" s="25">
        <v>0</v>
      </c>
      <c r="E68" s="25">
        <v>4</v>
      </c>
      <c r="F68" s="25">
        <v>0</v>
      </c>
      <c r="G68" s="25">
        <v>0</v>
      </c>
      <c r="H68" s="25">
        <v>1</v>
      </c>
      <c r="I68" s="26">
        <v>0</v>
      </c>
      <c r="J68" s="25">
        <v>2</v>
      </c>
      <c r="K68" s="93" t="s">
        <v>133</v>
      </c>
      <c r="L68" s="54" t="s">
        <v>50</v>
      </c>
      <c r="M68" s="76" t="s">
        <v>32</v>
      </c>
      <c r="N68" s="200">
        <v>0</v>
      </c>
      <c r="O68" s="78">
        <v>12</v>
      </c>
      <c r="P68" s="78">
        <v>8</v>
      </c>
      <c r="Q68" s="78">
        <v>4</v>
      </c>
      <c r="R68" s="78">
        <v>24</v>
      </c>
      <c r="S68" s="73">
        <v>2021</v>
      </c>
    </row>
    <row r="69" spans="1:19" ht="44.25" customHeight="1" x14ac:dyDescent="0.25">
      <c r="A69" s="21">
        <v>0</v>
      </c>
      <c r="B69" s="21">
        <v>9</v>
      </c>
      <c r="C69" s="21">
        <v>1</v>
      </c>
      <c r="D69" s="21">
        <v>0</v>
      </c>
      <c r="E69" s="21">
        <v>4</v>
      </c>
      <c r="F69" s="21">
        <v>0</v>
      </c>
      <c r="G69" s="21">
        <v>0</v>
      </c>
      <c r="H69" s="21">
        <v>2</v>
      </c>
      <c r="I69" s="22">
        <v>0</v>
      </c>
      <c r="J69" s="21">
        <v>0</v>
      </c>
      <c r="K69" s="92" t="s">
        <v>55</v>
      </c>
      <c r="L69" s="53" t="s">
        <v>31</v>
      </c>
      <c r="M69" s="70" t="s">
        <v>32</v>
      </c>
      <c r="N69" s="202">
        <v>1</v>
      </c>
      <c r="O69" s="31">
        <v>1</v>
      </c>
      <c r="P69" s="31">
        <v>1</v>
      </c>
      <c r="Q69" s="31">
        <v>1</v>
      </c>
      <c r="R69" s="31">
        <v>1</v>
      </c>
      <c r="S69" s="31">
        <v>2021</v>
      </c>
    </row>
    <row r="70" spans="1:19" ht="37.5" customHeight="1" x14ac:dyDescent="0.25">
      <c r="A70" s="25">
        <v>0</v>
      </c>
      <c r="B70" s="25">
        <v>9</v>
      </c>
      <c r="C70" s="25">
        <v>1</v>
      </c>
      <c r="D70" s="25">
        <v>0</v>
      </c>
      <c r="E70" s="25">
        <v>4</v>
      </c>
      <c r="F70" s="25">
        <v>0</v>
      </c>
      <c r="G70" s="25">
        <v>0</v>
      </c>
      <c r="H70" s="25">
        <v>2</v>
      </c>
      <c r="I70" s="26">
        <v>0</v>
      </c>
      <c r="J70" s="25">
        <v>1</v>
      </c>
      <c r="K70" s="93" t="s">
        <v>43</v>
      </c>
      <c r="L70" s="51" t="s">
        <v>61</v>
      </c>
      <c r="M70" s="76" t="s">
        <v>32</v>
      </c>
      <c r="N70" s="200">
        <v>7</v>
      </c>
      <c r="O70" s="73">
        <v>7</v>
      </c>
      <c r="P70" s="73">
        <v>7</v>
      </c>
      <c r="Q70" s="73">
        <v>7</v>
      </c>
      <c r="R70" s="73">
        <v>7</v>
      </c>
      <c r="S70" s="73">
        <v>2021</v>
      </c>
    </row>
    <row r="71" spans="1:19" ht="36" customHeight="1" x14ac:dyDescent="0.25">
      <c r="A71" s="33">
        <v>0</v>
      </c>
      <c r="B71" s="33">
        <v>9</v>
      </c>
      <c r="C71" s="33">
        <v>1</v>
      </c>
      <c r="D71" s="33">
        <v>0</v>
      </c>
      <c r="E71" s="33">
        <v>5</v>
      </c>
      <c r="F71" s="33">
        <v>0</v>
      </c>
      <c r="G71" s="33">
        <v>0</v>
      </c>
      <c r="H71" s="33">
        <v>0</v>
      </c>
      <c r="I71" s="35">
        <v>0</v>
      </c>
      <c r="J71" s="33">
        <v>0</v>
      </c>
      <c r="K71" s="112" t="s">
        <v>76</v>
      </c>
      <c r="L71" s="113"/>
      <c r="M71" s="114" t="s">
        <v>32</v>
      </c>
      <c r="N71" s="115">
        <v>0</v>
      </c>
      <c r="O71" s="75">
        <v>0</v>
      </c>
      <c r="P71" s="75">
        <v>0</v>
      </c>
      <c r="Q71" s="75">
        <v>0</v>
      </c>
      <c r="R71" s="75">
        <v>0</v>
      </c>
      <c r="S71" s="34">
        <v>2021</v>
      </c>
    </row>
    <row r="72" spans="1:19" ht="44.25" customHeight="1" x14ac:dyDescent="0.25">
      <c r="A72" s="27">
        <v>0</v>
      </c>
      <c r="B72" s="27">
        <v>9</v>
      </c>
      <c r="C72" s="27">
        <v>1</v>
      </c>
      <c r="D72" s="27">
        <v>0</v>
      </c>
      <c r="E72" s="27">
        <v>5</v>
      </c>
      <c r="F72" s="27">
        <v>0</v>
      </c>
      <c r="G72" s="27">
        <v>0</v>
      </c>
      <c r="H72" s="27">
        <v>0</v>
      </c>
      <c r="I72" s="28">
        <v>0</v>
      </c>
      <c r="J72" s="27">
        <v>1</v>
      </c>
      <c r="K72" s="98" t="s">
        <v>77</v>
      </c>
      <c r="L72" s="158" t="s">
        <v>50</v>
      </c>
      <c r="M72" s="118"/>
      <c r="N72" s="163">
        <v>1100</v>
      </c>
      <c r="O72" s="179">
        <v>1100</v>
      </c>
      <c r="P72" s="179">
        <v>1150</v>
      </c>
      <c r="Q72" s="179">
        <v>1150</v>
      </c>
      <c r="R72" s="179">
        <v>3400</v>
      </c>
      <c r="S72" s="40">
        <v>2021</v>
      </c>
    </row>
    <row r="73" spans="1:19" ht="45" customHeight="1" x14ac:dyDescent="0.25">
      <c r="A73" s="21">
        <v>0</v>
      </c>
      <c r="B73" s="21">
        <v>9</v>
      </c>
      <c r="C73" s="21">
        <v>1</v>
      </c>
      <c r="D73" s="21">
        <v>0</v>
      </c>
      <c r="E73" s="21">
        <v>5</v>
      </c>
      <c r="F73" s="21">
        <v>0</v>
      </c>
      <c r="G73" s="21">
        <v>0</v>
      </c>
      <c r="H73" s="21">
        <v>1</v>
      </c>
      <c r="I73" s="22">
        <v>0</v>
      </c>
      <c r="J73" s="21">
        <v>0</v>
      </c>
      <c r="K73" s="116" t="s">
        <v>90</v>
      </c>
      <c r="L73" s="53" t="s">
        <v>31</v>
      </c>
      <c r="M73" s="84" t="s">
        <v>32</v>
      </c>
      <c r="N73" s="202">
        <v>1</v>
      </c>
      <c r="O73" s="117">
        <v>1</v>
      </c>
      <c r="P73" s="117">
        <v>1</v>
      </c>
      <c r="Q73" s="117">
        <v>1</v>
      </c>
      <c r="R73" s="117">
        <v>1</v>
      </c>
      <c r="S73" s="117">
        <v>2021</v>
      </c>
    </row>
    <row r="74" spans="1:19" ht="46.5" customHeight="1" x14ac:dyDescent="0.25">
      <c r="A74" s="25">
        <v>0</v>
      </c>
      <c r="B74" s="25">
        <v>9</v>
      </c>
      <c r="C74" s="25">
        <v>1</v>
      </c>
      <c r="D74" s="25">
        <v>0</v>
      </c>
      <c r="E74" s="25">
        <v>5</v>
      </c>
      <c r="F74" s="25">
        <v>0</v>
      </c>
      <c r="G74" s="25">
        <v>0</v>
      </c>
      <c r="H74" s="25">
        <v>1</v>
      </c>
      <c r="I74" s="26">
        <v>0</v>
      </c>
      <c r="J74" s="25">
        <v>1</v>
      </c>
      <c r="K74" s="219" t="s">
        <v>66</v>
      </c>
      <c r="L74" s="54" t="s">
        <v>50</v>
      </c>
      <c r="M74" s="76" t="s">
        <v>32</v>
      </c>
      <c r="N74" s="200">
        <v>1100</v>
      </c>
      <c r="O74" s="78">
        <v>1100</v>
      </c>
      <c r="P74" s="78">
        <v>1150</v>
      </c>
      <c r="Q74" s="78">
        <v>1150</v>
      </c>
      <c r="R74" s="78">
        <v>3400</v>
      </c>
      <c r="S74" s="78">
        <v>2021</v>
      </c>
    </row>
    <row r="75" spans="1:19" ht="44.25" customHeight="1" x14ac:dyDescent="0.25">
      <c r="A75" s="21">
        <v>0</v>
      </c>
      <c r="B75" s="21">
        <v>9</v>
      </c>
      <c r="C75" s="21">
        <v>1</v>
      </c>
      <c r="D75" s="21">
        <v>0</v>
      </c>
      <c r="E75" s="21">
        <v>5</v>
      </c>
      <c r="F75" s="21">
        <v>0</v>
      </c>
      <c r="G75" s="21">
        <v>0</v>
      </c>
      <c r="H75" s="21">
        <v>2</v>
      </c>
      <c r="I75" s="22">
        <v>0</v>
      </c>
      <c r="J75" s="21">
        <v>0</v>
      </c>
      <c r="K75" s="92" t="s">
        <v>123</v>
      </c>
      <c r="L75" s="53" t="s">
        <v>31</v>
      </c>
      <c r="M75" s="70" t="s">
        <v>32</v>
      </c>
      <c r="N75" s="202">
        <v>1</v>
      </c>
      <c r="O75" s="31">
        <v>1</v>
      </c>
      <c r="P75" s="31">
        <v>1</v>
      </c>
      <c r="Q75" s="31">
        <v>1</v>
      </c>
      <c r="R75" s="31">
        <v>1</v>
      </c>
      <c r="S75" s="31">
        <v>2021</v>
      </c>
    </row>
    <row r="76" spans="1:19" ht="45.75" customHeight="1" x14ac:dyDescent="0.25">
      <c r="A76" s="25">
        <v>0</v>
      </c>
      <c r="B76" s="25">
        <v>9</v>
      </c>
      <c r="C76" s="25">
        <v>1</v>
      </c>
      <c r="D76" s="25">
        <v>0</v>
      </c>
      <c r="E76" s="25">
        <v>5</v>
      </c>
      <c r="F76" s="25">
        <v>0</v>
      </c>
      <c r="G76" s="25">
        <v>0</v>
      </c>
      <c r="H76" s="25">
        <v>2</v>
      </c>
      <c r="I76" s="26">
        <v>0</v>
      </c>
      <c r="J76" s="25">
        <v>1</v>
      </c>
      <c r="K76" s="93" t="s">
        <v>67</v>
      </c>
      <c r="L76" s="51" t="s">
        <v>30</v>
      </c>
      <c r="M76" s="76" t="s">
        <v>32</v>
      </c>
      <c r="N76" s="200">
        <v>8723</v>
      </c>
      <c r="O76" s="73">
        <v>7000</v>
      </c>
      <c r="P76" s="73">
        <v>7000</v>
      </c>
      <c r="Q76" s="73">
        <v>7000</v>
      </c>
      <c r="R76" s="73">
        <v>21000</v>
      </c>
      <c r="S76" s="73">
        <v>2021</v>
      </c>
    </row>
    <row r="77" spans="1:19" ht="32.25" customHeight="1" x14ac:dyDescent="0.25">
      <c r="A77" s="29">
        <v>0</v>
      </c>
      <c r="B77" s="29">
        <v>9</v>
      </c>
      <c r="C77" s="29">
        <v>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80" t="s">
        <v>44</v>
      </c>
      <c r="L77" s="47"/>
      <c r="M77" s="79"/>
      <c r="N77" s="65">
        <v>0</v>
      </c>
      <c r="O77" s="65">
        <v>0</v>
      </c>
      <c r="P77" s="65">
        <v>0</v>
      </c>
      <c r="Q77" s="65">
        <v>0</v>
      </c>
      <c r="R77" s="65">
        <v>0</v>
      </c>
      <c r="S77" s="65">
        <v>2021</v>
      </c>
    </row>
    <row r="78" spans="1:19" ht="50.25" customHeight="1" x14ac:dyDescent="0.25">
      <c r="A78" s="41">
        <v>0</v>
      </c>
      <c r="B78" s="41">
        <v>9</v>
      </c>
      <c r="C78" s="41">
        <v>2</v>
      </c>
      <c r="D78" s="41">
        <v>0</v>
      </c>
      <c r="E78" s="41">
        <v>1</v>
      </c>
      <c r="F78" s="41">
        <v>0</v>
      </c>
      <c r="G78" s="41">
        <v>0</v>
      </c>
      <c r="H78" s="41">
        <v>0</v>
      </c>
      <c r="I78" s="42">
        <v>0</v>
      </c>
      <c r="J78" s="41">
        <v>0</v>
      </c>
      <c r="K78" s="82" t="s">
        <v>45</v>
      </c>
      <c r="L78" s="57"/>
      <c r="M78" s="81"/>
      <c r="N78" s="57">
        <v>0</v>
      </c>
      <c r="O78" s="57">
        <v>0</v>
      </c>
      <c r="P78" s="57">
        <v>0</v>
      </c>
      <c r="Q78" s="57">
        <v>0</v>
      </c>
      <c r="R78" s="57">
        <v>0</v>
      </c>
      <c r="S78" s="230">
        <v>2021</v>
      </c>
    </row>
    <row r="79" spans="1:19" ht="49.5" customHeight="1" x14ac:dyDescent="0.25">
      <c r="A79" s="27">
        <v>0</v>
      </c>
      <c r="B79" s="27">
        <v>9</v>
      </c>
      <c r="C79" s="27">
        <v>2</v>
      </c>
      <c r="D79" s="27">
        <v>0</v>
      </c>
      <c r="E79" s="27">
        <v>1</v>
      </c>
      <c r="F79" s="27">
        <v>0</v>
      </c>
      <c r="G79" s="27">
        <v>0</v>
      </c>
      <c r="H79" s="27">
        <v>0</v>
      </c>
      <c r="I79" s="28">
        <v>0</v>
      </c>
      <c r="J79" s="27">
        <v>1</v>
      </c>
      <c r="K79" s="98" t="s">
        <v>92</v>
      </c>
      <c r="L79" s="49" t="s">
        <v>30</v>
      </c>
      <c r="M79" s="118"/>
      <c r="N79" s="201">
        <v>0</v>
      </c>
      <c r="O79" s="40">
        <v>0</v>
      </c>
      <c r="P79" s="40">
        <v>0</v>
      </c>
      <c r="Q79" s="40">
        <v>0</v>
      </c>
      <c r="R79" s="40">
        <v>0</v>
      </c>
      <c r="S79" s="40">
        <v>2021</v>
      </c>
    </row>
    <row r="80" spans="1:19" ht="51" customHeight="1" x14ac:dyDescent="0.25">
      <c r="A80" s="27">
        <v>0</v>
      </c>
      <c r="B80" s="27">
        <v>9</v>
      </c>
      <c r="C80" s="27">
        <v>2</v>
      </c>
      <c r="D80" s="27">
        <v>0</v>
      </c>
      <c r="E80" s="27">
        <v>1</v>
      </c>
      <c r="F80" s="27">
        <v>0</v>
      </c>
      <c r="G80" s="27">
        <v>0</v>
      </c>
      <c r="H80" s="27">
        <v>0</v>
      </c>
      <c r="I80" s="28">
        <v>0</v>
      </c>
      <c r="J80" s="27">
        <v>2</v>
      </c>
      <c r="K80" s="98" t="s">
        <v>91</v>
      </c>
      <c r="L80" s="49" t="s">
        <v>30</v>
      </c>
      <c r="M80" s="118"/>
      <c r="N80" s="201">
        <v>1</v>
      </c>
      <c r="O80" s="40">
        <v>1</v>
      </c>
      <c r="P80" s="40">
        <v>1</v>
      </c>
      <c r="Q80" s="40">
        <v>1</v>
      </c>
      <c r="R80" s="40">
        <v>4</v>
      </c>
      <c r="S80" s="40">
        <v>2021</v>
      </c>
    </row>
    <row r="81" spans="1:20" ht="32.25" customHeight="1" x14ac:dyDescent="0.25">
      <c r="A81" s="21">
        <v>0</v>
      </c>
      <c r="B81" s="21">
        <v>9</v>
      </c>
      <c r="C81" s="21">
        <v>2</v>
      </c>
      <c r="D81" s="21">
        <v>0</v>
      </c>
      <c r="E81" s="21">
        <v>1</v>
      </c>
      <c r="F81" s="21">
        <v>0</v>
      </c>
      <c r="G81" s="21">
        <v>0</v>
      </c>
      <c r="H81" s="21">
        <v>1</v>
      </c>
      <c r="I81" s="22">
        <v>0</v>
      </c>
      <c r="J81" s="21">
        <v>0</v>
      </c>
      <c r="K81" s="120" t="s">
        <v>132</v>
      </c>
      <c r="L81" s="119" t="s">
        <v>31</v>
      </c>
      <c r="M81" s="70" t="s">
        <v>32</v>
      </c>
      <c r="N81" s="202">
        <v>1</v>
      </c>
      <c r="O81" s="83">
        <v>1</v>
      </c>
      <c r="P81" s="83">
        <v>1</v>
      </c>
      <c r="Q81" s="83">
        <v>1</v>
      </c>
      <c r="R81" s="83">
        <v>1</v>
      </c>
      <c r="S81" s="83">
        <v>2021</v>
      </c>
    </row>
    <row r="82" spans="1:20" ht="36.75" customHeight="1" x14ac:dyDescent="0.25">
      <c r="A82" s="25">
        <v>0</v>
      </c>
      <c r="B82" s="25">
        <v>9</v>
      </c>
      <c r="C82" s="25">
        <v>2</v>
      </c>
      <c r="D82" s="25">
        <v>0</v>
      </c>
      <c r="E82" s="25">
        <v>1</v>
      </c>
      <c r="F82" s="25">
        <v>0</v>
      </c>
      <c r="G82" s="25">
        <v>0</v>
      </c>
      <c r="H82" s="25">
        <v>1</v>
      </c>
      <c r="I82" s="26">
        <v>0</v>
      </c>
      <c r="J82" s="25">
        <v>1</v>
      </c>
      <c r="K82" s="97" t="s">
        <v>131</v>
      </c>
      <c r="L82" s="58" t="s">
        <v>30</v>
      </c>
      <c r="M82" s="76" t="s">
        <v>32</v>
      </c>
      <c r="N82" s="200">
        <v>1</v>
      </c>
      <c r="O82" s="52">
        <v>1</v>
      </c>
      <c r="P82" s="52">
        <v>1</v>
      </c>
      <c r="Q82" s="52">
        <v>1</v>
      </c>
      <c r="R82" s="52">
        <v>3</v>
      </c>
      <c r="S82" s="52">
        <v>2021</v>
      </c>
    </row>
    <row r="83" spans="1:20" ht="36" customHeight="1" x14ac:dyDescent="0.25">
      <c r="A83" s="21">
        <v>0</v>
      </c>
      <c r="B83" s="21">
        <v>9</v>
      </c>
      <c r="C83" s="21">
        <v>2</v>
      </c>
      <c r="D83" s="21">
        <v>0</v>
      </c>
      <c r="E83" s="21">
        <v>1</v>
      </c>
      <c r="F83" s="21">
        <v>0</v>
      </c>
      <c r="G83" s="21">
        <v>0</v>
      </c>
      <c r="H83" s="21">
        <v>2</v>
      </c>
      <c r="I83" s="22">
        <v>0</v>
      </c>
      <c r="J83" s="21">
        <v>0</v>
      </c>
      <c r="K83" s="92" t="s">
        <v>130</v>
      </c>
      <c r="L83" s="53" t="s">
        <v>31</v>
      </c>
      <c r="M83" s="70" t="s">
        <v>32</v>
      </c>
      <c r="N83" s="202">
        <v>1</v>
      </c>
      <c r="O83" s="71">
        <v>1</v>
      </c>
      <c r="P83" s="71">
        <v>1</v>
      </c>
      <c r="Q83" s="71">
        <v>1</v>
      </c>
      <c r="R83" s="71">
        <v>1</v>
      </c>
      <c r="S83" s="71">
        <v>2021</v>
      </c>
    </row>
    <row r="84" spans="1:20" ht="33" customHeight="1" x14ac:dyDescent="0.25">
      <c r="A84" s="25">
        <v>0</v>
      </c>
      <c r="B84" s="25">
        <v>9</v>
      </c>
      <c r="C84" s="25">
        <v>2</v>
      </c>
      <c r="D84" s="25">
        <v>0</v>
      </c>
      <c r="E84" s="25">
        <v>1</v>
      </c>
      <c r="F84" s="25">
        <v>0</v>
      </c>
      <c r="G84" s="25">
        <v>0</v>
      </c>
      <c r="H84" s="25">
        <v>2</v>
      </c>
      <c r="I84" s="26">
        <v>0</v>
      </c>
      <c r="J84" s="25">
        <v>1</v>
      </c>
      <c r="K84" s="97" t="s">
        <v>148</v>
      </c>
      <c r="L84" s="51" t="s">
        <v>51</v>
      </c>
      <c r="M84" s="76" t="s">
        <v>32</v>
      </c>
      <c r="N84" s="200">
        <v>10</v>
      </c>
      <c r="O84" s="72">
        <v>10</v>
      </c>
      <c r="P84" s="72">
        <v>10</v>
      </c>
      <c r="Q84" s="72">
        <v>10</v>
      </c>
      <c r="R84" s="72">
        <v>30</v>
      </c>
      <c r="S84" s="72">
        <v>2021</v>
      </c>
    </row>
    <row r="85" spans="1:20" ht="36.75" customHeight="1" x14ac:dyDescent="0.25">
      <c r="A85" s="21">
        <v>0</v>
      </c>
      <c r="B85" s="21">
        <v>9</v>
      </c>
      <c r="C85" s="21">
        <v>2</v>
      </c>
      <c r="D85" s="21">
        <v>0</v>
      </c>
      <c r="E85" s="21">
        <v>1</v>
      </c>
      <c r="F85" s="21">
        <v>0</v>
      </c>
      <c r="G85" s="21">
        <v>0</v>
      </c>
      <c r="H85" s="21">
        <v>3</v>
      </c>
      <c r="I85" s="22">
        <v>0</v>
      </c>
      <c r="J85" s="21">
        <v>0</v>
      </c>
      <c r="K85" s="92" t="s">
        <v>46</v>
      </c>
      <c r="L85" s="53" t="s">
        <v>31</v>
      </c>
      <c r="M85" s="70" t="s">
        <v>32</v>
      </c>
      <c r="N85" s="202">
        <v>1</v>
      </c>
      <c r="O85" s="71">
        <v>1</v>
      </c>
      <c r="P85" s="71">
        <v>1</v>
      </c>
      <c r="Q85" s="71">
        <v>1</v>
      </c>
      <c r="R85" s="71">
        <v>1</v>
      </c>
      <c r="S85" s="71">
        <v>2021</v>
      </c>
    </row>
    <row r="86" spans="1:20" ht="33.75" customHeight="1" x14ac:dyDescent="0.25">
      <c r="A86" s="25">
        <v>0</v>
      </c>
      <c r="B86" s="25">
        <v>9</v>
      </c>
      <c r="C86" s="25">
        <v>2</v>
      </c>
      <c r="D86" s="25">
        <v>0</v>
      </c>
      <c r="E86" s="25">
        <v>1</v>
      </c>
      <c r="F86" s="25">
        <v>0</v>
      </c>
      <c r="G86" s="25">
        <v>0</v>
      </c>
      <c r="H86" s="25">
        <v>3</v>
      </c>
      <c r="I86" s="26">
        <v>0</v>
      </c>
      <c r="J86" s="25">
        <v>1</v>
      </c>
      <c r="K86" s="97" t="s">
        <v>57</v>
      </c>
      <c r="L86" s="54" t="s">
        <v>33</v>
      </c>
      <c r="M86" s="76" t="s">
        <v>32</v>
      </c>
      <c r="N86" s="200">
        <v>1</v>
      </c>
      <c r="O86" s="72">
        <v>1</v>
      </c>
      <c r="P86" s="72">
        <v>1</v>
      </c>
      <c r="Q86" s="72">
        <v>1</v>
      </c>
      <c r="R86" s="72">
        <v>3</v>
      </c>
      <c r="S86" s="72">
        <v>2021</v>
      </c>
    </row>
    <row r="87" spans="1:20" ht="36.75" customHeight="1" x14ac:dyDescent="0.25">
      <c r="A87" s="41">
        <v>0</v>
      </c>
      <c r="B87" s="41">
        <v>9</v>
      </c>
      <c r="C87" s="41">
        <v>2</v>
      </c>
      <c r="D87" s="41">
        <v>0</v>
      </c>
      <c r="E87" s="41">
        <v>2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82" t="s">
        <v>47</v>
      </c>
      <c r="L87" s="135" t="s">
        <v>58</v>
      </c>
      <c r="M87" s="81"/>
      <c r="N87" s="207">
        <v>0</v>
      </c>
      <c r="O87" s="207">
        <v>0</v>
      </c>
      <c r="P87" s="207">
        <v>0</v>
      </c>
      <c r="Q87" s="207">
        <v>0</v>
      </c>
      <c r="R87" s="207">
        <v>0</v>
      </c>
      <c r="S87" s="231">
        <v>2021</v>
      </c>
      <c r="T87" s="124"/>
    </row>
    <row r="88" spans="1:20" ht="48" customHeight="1" x14ac:dyDescent="0.25">
      <c r="A88" s="27">
        <v>0</v>
      </c>
      <c r="B88" s="27">
        <v>9</v>
      </c>
      <c r="C88" s="27">
        <v>2</v>
      </c>
      <c r="D88" s="27">
        <v>0</v>
      </c>
      <c r="E88" s="27">
        <v>2</v>
      </c>
      <c r="F88" s="27">
        <v>0</v>
      </c>
      <c r="G88" s="27">
        <v>0</v>
      </c>
      <c r="H88" s="27">
        <v>0</v>
      </c>
      <c r="I88" s="28">
        <v>0</v>
      </c>
      <c r="J88" s="27">
        <v>1</v>
      </c>
      <c r="K88" s="98" t="s">
        <v>48</v>
      </c>
      <c r="L88" s="121" t="s">
        <v>30</v>
      </c>
      <c r="M88" s="122" t="s">
        <v>32</v>
      </c>
      <c r="N88" s="208">
        <v>15</v>
      </c>
      <c r="O88" s="40">
        <v>20</v>
      </c>
      <c r="P88" s="40">
        <v>20</v>
      </c>
      <c r="Q88" s="40">
        <v>20</v>
      </c>
      <c r="R88" s="40">
        <v>60</v>
      </c>
      <c r="S88" s="40">
        <v>2021</v>
      </c>
    </row>
    <row r="89" spans="1:20" ht="51" customHeight="1" x14ac:dyDescent="0.25">
      <c r="A89" s="27">
        <v>0</v>
      </c>
      <c r="B89" s="27">
        <v>9</v>
      </c>
      <c r="C89" s="27">
        <v>2</v>
      </c>
      <c r="D89" s="27">
        <v>0</v>
      </c>
      <c r="E89" s="27">
        <v>2</v>
      </c>
      <c r="F89" s="27">
        <v>0</v>
      </c>
      <c r="G89" s="27">
        <v>0</v>
      </c>
      <c r="H89" s="27">
        <v>0</v>
      </c>
      <c r="I89" s="28">
        <v>0</v>
      </c>
      <c r="J89" s="27">
        <v>2</v>
      </c>
      <c r="K89" s="98" t="s">
        <v>93</v>
      </c>
      <c r="L89" s="121" t="s">
        <v>51</v>
      </c>
      <c r="M89" s="157"/>
      <c r="N89" s="209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2021</v>
      </c>
    </row>
    <row r="90" spans="1:20" ht="59.25" customHeight="1" x14ac:dyDescent="0.25">
      <c r="A90" s="21">
        <v>0</v>
      </c>
      <c r="B90" s="21">
        <v>9</v>
      </c>
      <c r="C90" s="21">
        <v>2</v>
      </c>
      <c r="D90" s="21">
        <v>0</v>
      </c>
      <c r="E90" s="21">
        <v>2</v>
      </c>
      <c r="F90" s="21">
        <v>0</v>
      </c>
      <c r="G90" s="21">
        <v>0</v>
      </c>
      <c r="H90" s="21">
        <v>1</v>
      </c>
      <c r="I90" s="22">
        <v>0</v>
      </c>
      <c r="J90" s="21">
        <v>0</v>
      </c>
      <c r="K90" s="92" t="s">
        <v>65</v>
      </c>
      <c r="L90" s="110" t="s">
        <v>31</v>
      </c>
      <c r="M90" s="139" t="s">
        <v>32</v>
      </c>
      <c r="N90" s="210">
        <v>1</v>
      </c>
      <c r="O90" s="71">
        <v>1</v>
      </c>
      <c r="P90" s="71">
        <v>1</v>
      </c>
      <c r="Q90" s="71">
        <v>1</v>
      </c>
      <c r="R90" s="71">
        <v>1</v>
      </c>
      <c r="S90" s="71">
        <v>2021</v>
      </c>
    </row>
    <row r="91" spans="1:20" ht="63" customHeight="1" x14ac:dyDescent="0.25">
      <c r="A91" s="25">
        <v>0</v>
      </c>
      <c r="B91" s="25">
        <v>9</v>
      </c>
      <c r="C91" s="19">
        <v>2</v>
      </c>
      <c r="D91" s="19">
        <v>0</v>
      </c>
      <c r="E91" s="19">
        <v>2</v>
      </c>
      <c r="F91" s="25">
        <v>0</v>
      </c>
      <c r="G91" s="25">
        <v>0</v>
      </c>
      <c r="H91" s="25">
        <v>1</v>
      </c>
      <c r="I91" s="26">
        <v>0</v>
      </c>
      <c r="J91" s="25">
        <v>1</v>
      </c>
      <c r="K91" s="97" t="s">
        <v>94</v>
      </c>
      <c r="L91" s="54" t="s">
        <v>30</v>
      </c>
      <c r="M91" s="136"/>
      <c r="N91" s="211">
        <v>26</v>
      </c>
      <c r="O91" s="72">
        <v>26</v>
      </c>
      <c r="P91" s="72">
        <v>26</v>
      </c>
      <c r="Q91" s="72">
        <v>26</v>
      </c>
      <c r="R91" s="72">
        <v>26</v>
      </c>
      <c r="S91" s="72">
        <v>2021</v>
      </c>
    </row>
    <row r="92" spans="1:20" ht="61.5" customHeight="1" x14ac:dyDescent="0.25">
      <c r="A92" s="21">
        <v>0</v>
      </c>
      <c r="B92" s="21">
        <v>9</v>
      </c>
      <c r="C92" s="21">
        <v>2</v>
      </c>
      <c r="D92" s="21">
        <v>0</v>
      </c>
      <c r="E92" s="21">
        <v>2</v>
      </c>
      <c r="F92" s="21">
        <v>0</v>
      </c>
      <c r="G92" s="21">
        <v>0</v>
      </c>
      <c r="H92" s="21">
        <v>2</v>
      </c>
      <c r="I92" s="22">
        <v>0</v>
      </c>
      <c r="J92" s="21">
        <v>0</v>
      </c>
      <c r="K92" s="92" t="s">
        <v>95</v>
      </c>
      <c r="L92" s="110" t="s">
        <v>31</v>
      </c>
      <c r="M92" s="139" t="s">
        <v>32</v>
      </c>
      <c r="N92" s="210">
        <v>1</v>
      </c>
      <c r="O92" s="71">
        <v>1</v>
      </c>
      <c r="P92" s="71">
        <v>1</v>
      </c>
      <c r="Q92" s="71">
        <v>1</v>
      </c>
      <c r="R92" s="71">
        <v>1</v>
      </c>
      <c r="S92" s="71">
        <v>2021</v>
      </c>
    </row>
    <row r="93" spans="1:20" ht="62.25" customHeight="1" x14ac:dyDescent="0.25">
      <c r="A93" s="25">
        <v>0</v>
      </c>
      <c r="B93" s="25">
        <v>9</v>
      </c>
      <c r="C93" s="19">
        <v>2</v>
      </c>
      <c r="D93" s="19">
        <v>0</v>
      </c>
      <c r="E93" s="19">
        <v>2</v>
      </c>
      <c r="F93" s="25">
        <v>0</v>
      </c>
      <c r="G93" s="25">
        <v>0</v>
      </c>
      <c r="H93" s="25">
        <v>2</v>
      </c>
      <c r="I93" s="26">
        <v>0</v>
      </c>
      <c r="J93" s="25">
        <v>1</v>
      </c>
      <c r="K93" s="97" t="s">
        <v>96</v>
      </c>
      <c r="L93" s="54" t="s">
        <v>29</v>
      </c>
      <c r="M93" s="136"/>
      <c r="N93" s="211">
        <v>100</v>
      </c>
      <c r="O93" s="72">
        <v>100</v>
      </c>
      <c r="P93" s="72">
        <v>100</v>
      </c>
      <c r="Q93" s="72">
        <v>100</v>
      </c>
      <c r="R93" s="72">
        <v>100</v>
      </c>
      <c r="S93" s="72">
        <v>2021</v>
      </c>
    </row>
    <row r="94" spans="1:20" ht="44.25" customHeight="1" x14ac:dyDescent="0.25">
      <c r="A94" s="29">
        <v>0</v>
      </c>
      <c r="B94" s="29">
        <v>9</v>
      </c>
      <c r="C94" s="29">
        <v>3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30">
        <v>0</v>
      </c>
      <c r="J94" s="29">
        <v>0</v>
      </c>
      <c r="K94" s="80" t="s">
        <v>49</v>
      </c>
      <c r="L94" s="153" t="s">
        <v>58</v>
      </c>
      <c r="M94" s="197">
        <v>0.4</v>
      </c>
      <c r="N94" s="197">
        <v>2495.8000000000002</v>
      </c>
      <c r="O94" s="64">
        <f>O102</f>
        <v>2174.9</v>
      </c>
      <c r="P94" s="64">
        <f>P109+P107</f>
        <v>0</v>
      </c>
      <c r="Q94" s="65">
        <f>Q107+Q109</f>
        <v>0</v>
      </c>
      <c r="R94" s="64">
        <f>O94+P94+Q94</f>
        <v>2174.9</v>
      </c>
      <c r="S94" s="65">
        <v>2021</v>
      </c>
    </row>
    <row r="95" spans="1:20" ht="67.5" customHeight="1" x14ac:dyDescent="0.25">
      <c r="A95" s="41">
        <v>0</v>
      </c>
      <c r="B95" s="41">
        <v>9</v>
      </c>
      <c r="C95" s="41">
        <v>3</v>
      </c>
      <c r="D95" s="41">
        <v>0</v>
      </c>
      <c r="E95" s="133">
        <v>1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  <c r="K95" s="82" t="s">
        <v>97</v>
      </c>
      <c r="L95" s="135" t="s">
        <v>58</v>
      </c>
      <c r="M95" s="154"/>
      <c r="N95" s="212">
        <v>0</v>
      </c>
      <c r="O95" s="212">
        <v>0</v>
      </c>
      <c r="P95" s="212">
        <v>0</v>
      </c>
      <c r="Q95" s="212">
        <v>0</v>
      </c>
      <c r="R95" s="212">
        <v>0</v>
      </c>
      <c r="S95" s="232">
        <v>2021</v>
      </c>
    </row>
    <row r="96" spans="1:20" ht="36.75" customHeight="1" x14ac:dyDescent="0.25">
      <c r="A96" s="27">
        <v>0</v>
      </c>
      <c r="B96" s="27">
        <v>9</v>
      </c>
      <c r="C96" s="27">
        <v>3</v>
      </c>
      <c r="D96" s="27">
        <v>0</v>
      </c>
      <c r="E96" s="27">
        <v>1</v>
      </c>
      <c r="F96" s="27">
        <v>0</v>
      </c>
      <c r="G96" s="27">
        <v>0</v>
      </c>
      <c r="H96" s="27">
        <v>0</v>
      </c>
      <c r="I96" s="27">
        <v>0</v>
      </c>
      <c r="J96" s="27">
        <v>1</v>
      </c>
      <c r="K96" s="98" t="s">
        <v>111</v>
      </c>
      <c r="L96" s="69" t="s">
        <v>110</v>
      </c>
      <c r="M96" s="157"/>
      <c r="N96" s="213">
        <v>52</v>
      </c>
      <c r="O96" s="40">
        <v>52</v>
      </c>
      <c r="P96" s="40">
        <v>52</v>
      </c>
      <c r="Q96" s="40">
        <v>52</v>
      </c>
      <c r="R96" s="40">
        <v>156</v>
      </c>
      <c r="S96" s="40">
        <v>2021</v>
      </c>
    </row>
    <row r="97" spans="1:19" ht="48.75" customHeight="1" x14ac:dyDescent="0.25">
      <c r="A97" s="27">
        <v>0</v>
      </c>
      <c r="B97" s="27">
        <v>9</v>
      </c>
      <c r="C97" s="27">
        <v>3</v>
      </c>
      <c r="D97" s="27">
        <v>0</v>
      </c>
      <c r="E97" s="27">
        <v>1</v>
      </c>
      <c r="F97" s="27">
        <v>0</v>
      </c>
      <c r="G97" s="27">
        <v>0</v>
      </c>
      <c r="H97" s="27">
        <v>0</v>
      </c>
      <c r="I97" s="27">
        <v>0</v>
      </c>
      <c r="J97" s="27">
        <v>2</v>
      </c>
      <c r="K97" s="98" t="s">
        <v>99</v>
      </c>
      <c r="L97" s="69" t="s">
        <v>110</v>
      </c>
      <c r="M97" s="157"/>
      <c r="N97" s="213">
        <v>200</v>
      </c>
      <c r="O97" s="40">
        <v>200</v>
      </c>
      <c r="P97" s="40">
        <v>200</v>
      </c>
      <c r="Q97" s="40">
        <v>200</v>
      </c>
      <c r="R97" s="40">
        <v>600</v>
      </c>
      <c r="S97" s="40">
        <v>2021</v>
      </c>
    </row>
    <row r="98" spans="1:19" ht="65.25" customHeight="1" x14ac:dyDescent="0.25">
      <c r="A98" s="21">
        <v>0</v>
      </c>
      <c r="B98" s="21">
        <v>9</v>
      </c>
      <c r="C98" s="21">
        <v>3</v>
      </c>
      <c r="D98" s="21">
        <v>0</v>
      </c>
      <c r="E98" s="21">
        <v>1</v>
      </c>
      <c r="F98" s="21">
        <v>0</v>
      </c>
      <c r="G98" s="21">
        <v>0</v>
      </c>
      <c r="H98" s="21">
        <v>1</v>
      </c>
      <c r="I98" s="22">
        <v>0</v>
      </c>
      <c r="J98" s="21">
        <v>0</v>
      </c>
      <c r="K98" s="120" t="s">
        <v>100</v>
      </c>
      <c r="L98" s="110" t="s">
        <v>31</v>
      </c>
      <c r="M98" s="139"/>
      <c r="N98" s="214">
        <v>1</v>
      </c>
      <c r="O98" s="31">
        <v>1</v>
      </c>
      <c r="P98" s="31">
        <v>1</v>
      </c>
      <c r="Q98" s="31">
        <v>1</v>
      </c>
      <c r="R98" s="31">
        <v>1</v>
      </c>
      <c r="S98" s="71">
        <v>2021</v>
      </c>
    </row>
    <row r="99" spans="1:19" ht="63.75" customHeight="1" x14ac:dyDescent="0.25">
      <c r="A99" s="25">
        <v>0</v>
      </c>
      <c r="B99" s="25">
        <v>9</v>
      </c>
      <c r="C99" s="25">
        <v>3</v>
      </c>
      <c r="D99" s="25">
        <v>0</v>
      </c>
      <c r="E99" s="25">
        <v>1</v>
      </c>
      <c r="F99" s="25">
        <v>0</v>
      </c>
      <c r="G99" s="25">
        <v>0</v>
      </c>
      <c r="H99" s="25">
        <v>1</v>
      </c>
      <c r="I99" s="26">
        <v>0</v>
      </c>
      <c r="J99" s="25">
        <v>1</v>
      </c>
      <c r="K99" s="143" t="s">
        <v>112</v>
      </c>
      <c r="L99" s="72" t="s">
        <v>110</v>
      </c>
      <c r="M99" s="136"/>
      <c r="N99" s="211">
        <v>50</v>
      </c>
      <c r="O99" s="73">
        <v>50</v>
      </c>
      <c r="P99" s="73">
        <v>50</v>
      </c>
      <c r="Q99" s="73">
        <v>50</v>
      </c>
      <c r="R99" s="73">
        <v>150</v>
      </c>
      <c r="S99" s="73">
        <v>2021</v>
      </c>
    </row>
    <row r="100" spans="1:19" ht="48" customHeight="1" x14ac:dyDescent="0.25">
      <c r="A100" s="21">
        <v>0</v>
      </c>
      <c r="B100" s="21">
        <v>9</v>
      </c>
      <c r="C100" s="21">
        <v>3</v>
      </c>
      <c r="D100" s="21">
        <v>0</v>
      </c>
      <c r="E100" s="21">
        <v>1</v>
      </c>
      <c r="F100" s="21">
        <v>0</v>
      </c>
      <c r="G100" s="21">
        <v>0</v>
      </c>
      <c r="H100" s="21">
        <v>2</v>
      </c>
      <c r="I100" s="22">
        <v>0</v>
      </c>
      <c r="J100" s="21">
        <v>0</v>
      </c>
      <c r="K100" s="120" t="s">
        <v>101</v>
      </c>
      <c r="L100" s="53" t="s">
        <v>31</v>
      </c>
      <c r="M100" s="151"/>
      <c r="N100" s="31">
        <v>1</v>
      </c>
      <c r="O100" s="31">
        <v>1</v>
      </c>
      <c r="P100" s="31">
        <v>1</v>
      </c>
      <c r="Q100" s="31">
        <v>1</v>
      </c>
      <c r="R100" s="31">
        <v>1</v>
      </c>
      <c r="S100" s="31">
        <v>2021</v>
      </c>
    </row>
    <row r="101" spans="1:19" ht="45" customHeight="1" x14ac:dyDescent="0.25">
      <c r="A101" s="25">
        <v>0</v>
      </c>
      <c r="B101" s="25">
        <v>9</v>
      </c>
      <c r="C101" s="25">
        <v>3</v>
      </c>
      <c r="D101" s="25">
        <v>0</v>
      </c>
      <c r="E101" s="25">
        <v>1</v>
      </c>
      <c r="F101" s="25">
        <v>0</v>
      </c>
      <c r="G101" s="25">
        <v>0</v>
      </c>
      <c r="H101" s="25">
        <v>2</v>
      </c>
      <c r="I101" s="26">
        <v>0</v>
      </c>
      <c r="J101" s="25">
        <v>1</v>
      </c>
      <c r="K101" s="143" t="s">
        <v>59</v>
      </c>
      <c r="L101" s="190" t="s">
        <v>30</v>
      </c>
      <c r="M101" s="136"/>
      <c r="N101" s="211">
        <v>200</v>
      </c>
      <c r="O101" s="73">
        <v>200</v>
      </c>
      <c r="P101" s="73">
        <v>200</v>
      </c>
      <c r="Q101" s="73">
        <v>200</v>
      </c>
      <c r="R101" s="73">
        <v>600</v>
      </c>
      <c r="S101" s="73">
        <v>2021</v>
      </c>
    </row>
    <row r="102" spans="1:19" ht="30.75" customHeight="1" x14ac:dyDescent="0.25">
      <c r="A102" s="133">
        <v>0</v>
      </c>
      <c r="B102" s="133">
        <v>9</v>
      </c>
      <c r="C102" s="41">
        <v>3</v>
      </c>
      <c r="D102" s="41">
        <v>0</v>
      </c>
      <c r="E102" s="133">
        <v>2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82" t="s">
        <v>98</v>
      </c>
      <c r="L102" s="135" t="s">
        <v>58</v>
      </c>
      <c r="M102" s="196">
        <v>1</v>
      </c>
      <c r="N102" s="196">
        <v>2492.8000000000002</v>
      </c>
      <c r="O102" s="221">
        <f>O109+O107+O113+O111</f>
        <v>2174.9</v>
      </c>
      <c r="P102" s="221">
        <f>P107+P109</f>
        <v>0</v>
      </c>
      <c r="Q102" s="134">
        <v>0</v>
      </c>
      <c r="R102" s="221">
        <f>Q102+P102+O102</f>
        <v>2174.9</v>
      </c>
      <c r="S102" s="134">
        <v>2021</v>
      </c>
    </row>
    <row r="103" spans="1:19" ht="24" customHeight="1" x14ac:dyDescent="0.25">
      <c r="A103" s="27">
        <v>0</v>
      </c>
      <c r="B103" s="27">
        <v>9</v>
      </c>
      <c r="C103" s="27">
        <v>3</v>
      </c>
      <c r="D103" s="27">
        <v>0</v>
      </c>
      <c r="E103" s="27">
        <v>2</v>
      </c>
      <c r="F103" s="27">
        <v>0</v>
      </c>
      <c r="G103" s="27">
        <v>0</v>
      </c>
      <c r="H103" s="27">
        <v>0</v>
      </c>
      <c r="I103" s="27">
        <v>0</v>
      </c>
      <c r="J103" s="27">
        <v>1</v>
      </c>
      <c r="K103" s="98" t="s">
        <v>105</v>
      </c>
      <c r="L103" s="158" t="s">
        <v>104</v>
      </c>
      <c r="M103" s="157"/>
      <c r="N103" s="209">
        <v>1570</v>
      </c>
      <c r="O103" s="40">
        <v>1570</v>
      </c>
      <c r="P103" s="40">
        <v>1570</v>
      </c>
      <c r="Q103" s="40">
        <v>1580</v>
      </c>
      <c r="R103" s="40">
        <v>5150</v>
      </c>
      <c r="S103" s="40">
        <v>2021</v>
      </c>
    </row>
    <row r="104" spans="1:19" ht="30.75" customHeight="1" x14ac:dyDescent="0.25">
      <c r="A104" s="165">
        <v>0</v>
      </c>
      <c r="B104" s="165">
        <v>9</v>
      </c>
      <c r="C104" s="165">
        <v>3</v>
      </c>
      <c r="D104" s="165">
        <v>0</v>
      </c>
      <c r="E104" s="166">
        <v>2</v>
      </c>
      <c r="F104" s="166">
        <v>0</v>
      </c>
      <c r="G104" s="166">
        <v>0</v>
      </c>
      <c r="H104" s="166">
        <v>1</v>
      </c>
      <c r="I104" s="167">
        <v>0</v>
      </c>
      <c r="J104" s="166">
        <v>0</v>
      </c>
      <c r="K104" s="168" t="s">
        <v>60</v>
      </c>
      <c r="L104" s="119" t="s">
        <v>31</v>
      </c>
      <c r="M104" s="152"/>
      <c r="N104" s="214">
        <v>1</v>
      </c>
      <c r="O104" s="169">
        <v>1</v>
      </c>
      <c r="P104" s="169">
        <v>1</v>
      </c>
      <c r="Q104" s="169">
        <v>1</v>
      </c>
      <c r="R104" s="169">
        <v>1</v>
      </c>
      <c r="S104" s="169">
        <v>2021</v>
      </c>
    </row>
    <row r="105" spans="1:19" ht="45.75" customHeight="1" x14ac:dyDescent="0.25">
      <c r="A105" s="25">
        <v>0</v>
      </c>
      <c r="B105" s="25">
        <v>9</v>
      </c>
      <c r="C105" s="19">
        <v>3</v>
      </c>
      <c r="D105" s="25">
        <v>0</v>
      </c>
      <c r="E105" s="125">
        <v>2</v>
      </c>
      <c r="F105" s="126">
        <v>0</v>
      </c>
      <c r="G105" s="126">
        <v>0</v>
      </c>
      <c r="H105" s="126">
        <v>1</v>
      </c>
      <c r="I105" s="127">
        <v>0</v>
      </c>
      <c r="J105" s="125">
        <v>1</v>
      </c>
      <c r="K105" s="97" t="s">
        <v>103</v>
      </c>
      <c r="L105" s="54" t="s">
        <v>50</v>
      </c>
      <c r="M105" s="136"/>
      <c r="N105" s="211">
        <v>1520</v>
      </c>
      <c r="O105" s="129">
        <v>1520</v>
      </c>
      <c r="P105" s="129">
        <v>1520</v>
      </c>
      <c r="Q105" s="129">
        <v>1530</v>
      </c>
      <c r="R105" s="129">
        <v>4850</v>
      </c>
      <c r="S105" s="129">
        <v>2021</v>
      </c>
    </row>
    <row r="106" spans="1:19" ht="36" customHeight="1" x14ac:dyDescent="0.25">
      <c r="A106" s="25">
        <v>0</v>
      </c>
      <c r="B106" s="25">
        <v>9</v>
      </c>
      <c r="C106" s="19">
        <v>3</v>
      </c>
      <c r="D106" s="25">
        <v>0</v>
      </c>
      <c r="E106" s="125">
        <v>2</v>
      </c>
      <c r="F106" s="126">
        <v>0</v>
      </c>
      <c r="G106" s="126">
        <v>0</v>
      </c>
      <c r="H106" s="126">
        <v>1</v>
      </c>
      <c r="I106" s="127">
        <v>0</v>
      </c>
      <c r="J106" s="125">
        <v>2</v>
      </c>
      <c r="K106" s="97" t="s">
        <v>102</v>
      </c>
      <c r="L106" s="54" t="s">
        <v>50</v>
      </c>
      <c r="M106" s="136"/>
      <c r="N106" s="211">
        <v>5</v>
      </c>
      <c r="O106" s="129">
        <v>8</v>
      </c>
      <c r="P106" s="129">
        <v>10</v>
      </c>
      <c r="Q106" s="129">
        <v>10</v>
      </c>
      <c r="R106" s="129">
        <v>28</v>
      </c>
      <c r="S106" s="129">
        <v>2021</v>
      </c>
    </row>
    <row r="107" spans="1:19" ht="50.25" customHeight="1" x14ac:dyDescent="0.25">
      <c r="A107" s="39">
        <v>0</v>
      </c>
      <c r="B107" s="39">
        <v>9</v>
      </c>
      <c r="C107" s="39">
        <v>3</v>
      </c>
      <c r="D107" s="39">
        <v>0</v>
      </c>
      <c r="E107" s="39">
        <v>2</v>
      </c>
      <c r="F107" s="39">
        <v>0</v>
      </c>
      <c r="G107" s="39">
        <v>0</v>
      </c>
      <c r="H107" s="39">
        <v>2</v>
      </c>
      <c r="I107" s="99">
        <v>0</v>
      </c>
      <c r="J107" s="39">
        <v>0</v>
      </c>
      <c r="K107" s="94" t="s">
        <v>119</v>
      </c>
      <c r="L107" s="171" t="s">
        <v>58</v>
      </c>
      <c r="M107" s="147"/>
      <c r="N107" s="215">
        <v>1142.79</v>
      </c>
      <c r="O107" s="172">
        <v>1134.9000000000001</v>
      </c>
      <c r="P107" s="217">
        <v>0</v>
      </c>
      <c r="Q107" s="87">
        <v>0</v>
      </c>
      <c r="R107" s="87">
        <v>0</v>
      </c>
      <c r="S107" s="87">
        <v>2019</v>
      </c>
    </row>
    <row r="108" spans="1:19" ht="48.75" customHeight="1" x14ac:dyDescent="0.25">
      <c r="A108" s="126">
        <v>0</v>
      </c>
      <c r="B108" s="126">
        <v>9</v>
      </c>
      <c r="C108" s="125">
        <v>3</v>
      </c>
      <c r="D108" s="126">
        <v>0</v>
      </c>
      <c r="E108" s="125">
        <v>2</v>
      </c>
      <c r="F108" s="126">
        <v>0</v>
      </c>
      <c r="G108" s="126">
        <v>0</v>
      </c>
      <c r="H108" s="126">
        <v>2</v>
      </c>
      <c r="I108" s="127">
        <v>0</v>
      </c>
      <c r="J108" s="125">
        <v>1</v>
      </c>
      <c r="K108" s="128" t="s">
        <v>120</v>
      </c>
      <c r="L108" s="54" t="s">
        <v>29</v>
      </c>
      <c r="M108" s="136"/>
      <c r="N108" s="211">
        <v>56</v>
      </c>
      <c r="O108" s="211">
        <v>52</v>
      </c>
      <c r="P108" s="211">
        <v>0</v>
      </c>
      <c r="Q108" s="211">
        <v>0</v>
      </c>
      <c r="R108" s="72">
        <v>0</v>
      </c>
      <c r="S108" s="73">
        <v>2021</v>
      </c>
    </row>
    <row r="109" spans="1:19" ht="37.5" customHeight="1" x14ac:dyDescent="0.25">
      <c r="A109" s="173">
        <v>0</v>
      </c>
      <c r="B109" s="173">
        <v>9</v>
      </c>
      <c r="C109" s="173">
        <v>3</v>
      </c>
      <c r="D109" s="173">
        <v>0</v>
      </c>
      <c r="E109" s="173">
        <v>2</v>
      </c>
      <c r="F109" s="173">
        <v>0</v>
      </c>
      <c r="G109" s="173">
        <v>0</v>
      </c>
      <c r="H109" s="173">
        <v>3</v>
      </c>
      <c r="I109" s="174">
        <v>0</v>
      </c>
      <c r="J109" s="173">
        <v>0</v>
      </c>
      <c r="K109" s="94" t="s">
        <v>121</v>
      </c>
      <c r="L109" s="108" t="s">
        <v>58</v>
      </c>
      <c r="M109" s="109"/>
      <c r="N109" s="186">
        <v>1000</v>
      </c>
      <c r="O109" s="87">
        <v>1040</v>
      </c>
      <c r="P109" s="87">
        <v>0</v>
      </c>
      <c r="Q109" s="87">
        <v>0</v>
      </c>
      <c r="R109" s="87">
        <v>900</v>
      </c>
      <c r="S109" s="87">
        <v>2019</v>
      </c>
    </row>
    <row r="110" spans="1:19" ht="45.75" customHeight="1" x14ac:dyDescent="0.25">
      <c r="A110" s="126">
        <v>0</v>
      </c>
      <c r="B110" s="126">
        <v>9</v>
      </c>
      <c r="C110" s="125">
        <v>3</v>
      </c>
      <c r="D110" s="126">
        <v>0</v>
      </c>
      <c r="E110" s="125">
        <v>2</v>
      </c>
      <c r="F110" s="126">
        <v>0</v>
      </c>
      <c r="G110" s="126">
        <v>0</v>
      </c>
      <c r="H110" s="126">
        <v>3</v>
      </c>
      <c r="I110" s="127">
        <v>0</v>
      </c>
      <c r="J110" s="125">
        <v>1</v>
      </c>
      <c r="K110" s="128" t="s">
        <v>122</v>
      </c>
      <c r="L110" s="54" t="s">
        <v>29</v>
      </c>
      <c r="M110" s="136"/>
      <c r="N110" s="216">
        <v>44</v>
      </c>
      <c r="O110" s="216">
        <v>48</v>
      </c>
      <c r="P110" s="216">
        <v>0</v>
      </c>
      <c r="Q110" s="216">
        <v>0</v>
      </c>
      <c r="R110" s="216">
        <v>0</v>
      </c>
      <c r="S110" s="170">
        <v>2021</v>
      </c>
    </row>
    <row r="111" spans="1:19" ht="45.75" customHeight="1" x14ac:dyDescent="0.25">
      <c r="A111" s="173">
        <v>0</v>
      </c>
      <c r="B111" s="173">
        <v>9</v>
      </c>
      <c r="C111" s="173">
        <v>3</v>
      </c>
      <c r="D111" s="173">
        <v>0</v>
      </c>
      <c r="E111" s="173">
        <v>2</v>
      </c>
      <c r="F111" s="173">
        <v>0</v>
      </c>
      <c r="G111" s="173">
        <v>0</v>
      </c>
      <c r="H111" s="173">
        <v>4</v>
      </c>
      <c r="I111" s="174">
        <v>0</v>
      </c>
      <c r="J111" s="173">
        <v>0</v>
      </c>
      <c r="K111" s="94" t="s">
        <v>135</v>
      </c>
      <c r="L111" s="108" t="s">
        <v>58</v>
      </c>
      <c r="M111" s="109"/>
      <c r="N111" s="186">
        <v>100</v>
      </c>
      <c r="O111" s="87">
        <v>0</v>
      </c>
      <c r="P111" s="87">
        <v>0</v>
      </c>
      <c r="Q111" s="87">
        <v>0</v>
      </c>
      <c r="R111" s="87">
        <f>O111+P111</f>
        <v>0</v>
      </c>
      <c r="S111" s="87"/>
    </row>
    <row r="112" spans="1:19" ht="41.25" customHeight="1" x14ac:dyDescent="0.25">
      <c r="A112" s="126">
        <v>0</v>
      </c>
      <c r="B112" s="126">
        <v>9</v>
      </c>
      <c r="C112" s="125">
        <v>3</v>
      </c>
      <c r="D112" s="126">
        <v>0</v>
      </c>
      <c r="E112" s="125">
        <v>2</v>
      </c>
      <c r="F112" s="126">
        <v>0</v>
      </c>
      <c r="G112" s="126">
        <v>0</v>
      </c>
      <c r="H112" s="126">
        <v>4</v>
      </c>
      <c r="I112" s="127">
        <v>0</v>
      </c>
      <c r="J112" s="125">
        <v>1</v>
      </c>
      <c r="K112" s="128" t="s">
        <v>134</v>
      </c>
      <c r="L112" s="54" t="s">
        <v>51</v>
      </c>
      <c r="M112" s="136"/>
      <c r="N112" s="216">
        <v>1</v>
      </c>
      <c r="O112" s="170">
        <v>0</v>
      </c>
      <c r="P112" s="170">
        <v>0</v>
      </c>
      <c r="Q112" s="170">
        <v>0</v>
      </c>
      <c r="R112" s="170">
        <f>O112+P112+Q112</f>
        <v>0</v>
      </c>
      <c r="S112" s="170"/>
    </row>
    <row r="113" spans="1:74" ht="36.75" customHeight="1" x14ac:dyDescent="0.25">
      <c r="A113" s="173">
        <v>0</v>
      </c>
      <c r="B113" s="173">
        <v>9</v>
      </c>
      <c r="C113" s="173">
        <v>3</v>
      </c>
      <c r="D113" s="173">
        <v>0</v>
      </c>
      <c r="E113" s="173">
        <v>2</v>
      </c>
      <c r="F113" s="173">
        <v>0</v>
      </c>
      <c r="G113" s="173">
        <v>0</v>
      </c>
      <c r="H113" s="173">
        <v>5</v>
      </c>
      <c r="I113" s="174">
        <v>0</v>
      </c>
      <c r="J113" s="173">
        <v>0</v>
      </c>
      <c r="K113" s="94" t="s">
        <v>138</v>
      </c>
      <c r="L113" s="108" t="s">
        <v>58</v>
      </c>
      <c r="M113" s="109"/>
      <c r="N113" s="186">
        <v>250</v>
      </c>
      <c r="O113" s="87">
        <v>0</v>
      </c>
      <c r="P113" s="87">
        <v>0</v>
      </c>
      <c r="Q113" s="87">
        <v>0</v>
      </c>
      <c r="R113" s="87">
        <f>O113+P113</f>
        <v>0</v>
      </c>
      <c r="S113" s="87"/>
    </row>
    <row r="114" spans="1:74" ht="36.75" customHeight="1" x14ac:dyDescent="0.25">
      <c r="A114" s="126">
        <v>0</v>
      </c>
      <c r="B114" s="126">
        <v>9</v>
      </c>
      <c r="C114" s="125">
        <v>3</v>
      </c>
      <c r="D114" s="126">
        <v>0</v>
      </c>
      <c r="E114" s="125">
        <v>2</v>
      </c>
      <c r="F114" s="126">
        <v>0</v>
      </c>
      <c r="G114" s="126">
        <v>0</v>
      </c>
      <c r="H114" s="126">
        <v>5</v>
      </c>
      <c r="I114" s="127">
        <v>0</v>
      </c>
      <c r="J114" s="125">
        <v>1</v>
      </c>
      <c r="K114" s="128" t="s">
        <v>134</v>
      </c>
      <c r="L114" s="54" t="s">
        <v>51</v>
      </c>
      <c r="M114" s="136"/>
      <c r="N114" s="216">
        <v>1</v>
      </c>
      <c r="O114" s="170">
        <v>0</v>
      </c>
      <c r="P114" s="170">
        <v>0</v>
      </c>
      <c r="Q114" s="170">
        <v>0</v>
      </c>
      <c r="R114" s="170">
        <f>O114+P114+Q114</f>
        <v>0</v>
      </c>
      <c r="S114" s="170" t="s">
        <v>151</v>
      </c>
    </row>
    <row r="115" spans="1:74" ht="43.5" customHeight="1" x14ac:dyDescent="0.25">
      <c r="A115" s="133">
        <v>0</v>
      </c>
      <c r="B115" s="133">
        <v>9</v>
      </c>
      <c r="C115" s="41">
        <v>3</v>
      </c>
      <c r="D115" s="41">
        <v>0</v>
      </c>
      <c r="E115" s="133">
        <v>3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82" t="s">
        <v>153</v>
      </c>
      <c r="L115" s="135" t="s">
        <v>58</v>
      </c>
      <c r="M115" s="196"/>
      <c r="N115" s="196">
        <v>0</v>
      </c>
      <c r="O115" s="221">
        <v>0</v>
      </c>
      <c r="P115" s="221">
        <v>0</v>
      </c>
      <c r="Q115" s="134">
        <v>0</v>
      </c>
      <c r="R115" s="221">
        <f>Q115+P115+O115</f>
        <v>0</v>
      </c>
      <c r="S115" s="134">
        <v>2021</v>
      </c>
    </row>
    <row r="116" spans="1:74" ht="54.75" customHeight="1" x14ac:dyDescent="0.25">
      <c r="A116" s="21">
        <v>0</v>
      </c>
      <c r="B116" s="21">
        <v>9</v>
      </c>
      <c r="C116" s="21">
        <v>3</v>
      </c>
      <c r="D116" s="21">
        <v>0</v>
      </c>
      <c r="E116" s="137">
        <v>3</v>
      </c>
      <c r="F116" s="137">
        <v>0</v>
      </c>
      <c r="G116" s="137">
        <v>0</v>
      </c>
      <c r="H116" s="137">
        <v>1</v>
      </c>
      <c r="I116" s="138">
        <v>0</v>
      </c>
      <c r="J116" s="137">
        <v>0</v>
      </c>
      <c r="K116" s="120" t="s">
        <v>109</v>
      </c>
      <c r="L116" s="119" t="s">
        <v>31</v>
      </c>
      <c r="M116" s="152"/>
      <c r="N116" s="210">
        <v>1</v>
      </c>
      <c r="O116" s="31">
        <v>1</v>
      </c>
      <c r="P116" s="31">
        <v>1</v>
      </c>
      <c r="Q116" s="31">
        <v>1</v>
      </c>
      <c r="R116" s="31">
        <v>1</v>
      </c>
      <c r="S116" s="140">
        <v>2021</v>
      </c>
    </row>
    <row r="117" spans="1:74" ht="37.5" customHeight="1" x14ac:dyDescent="0.25">
      <c r="A117" s="19">
        <v>0</v>
      </c>
      <c r="B117" s="19">
        <v>9</v>
      </c>
      <c r="C117" s="19">
        <v>3</v>
      </c>
      <c r="D117" s="25">
        <v>0</v>
      </c>
      <c r="E117" s="125">
        <v>3</v>
      </c>
      <c r="F117" s="126">
        <v>0</v>
      </c>
      <c r="G117" s="126">
        <v>0</v>
      </c>
      <c r="H117" s="126">
        <v>1</v>
      </c>
      <c r="I117" s="127">
        <v>0</v>
      </c>
      <c r="J117" s="125">
        <v>1</v>
      </c>
      <c r="K117" s="97" t="s">
        <v>107</v>
      </c>
      <c r="L117" s="54" t="s">
        <v>51</v>
      </c>
      <c r="M117" s="132"/>
      <c r="N117" s="180">
        <v>1500</v>
      </c>
      <c r="O117" s="180">
        <v>1500</v>
      </c>
      <c r="P117" s="180">
        <v>1500</v>
      </c>
      <c r="Q117" s="180">
        <v>1500</v>
      </c>
      <c r="R117" s="180">
        <v>4500</v>
      </c>
      <c r="S117" s="73">
        <v>2021</v>
      </c>
    </row>
    <row r="118" spans="1:74" ht="49.5" customHeight="1" x14ac:dyDescent="0.25">
      <c r="A118" s="19">
        <v>0</v>
      </c>
      <c r="B118" s="19">
        <v>9</v>
      </c>
      <c r="C118" s="19">
        <v>3</v>
      </c>
      <c r="D118" s="25">
        <v>0</v>
      </c>
      <c r="E118" s="125">
        <v>3</v>
      </c>
      <c r="F118" s="126">
        <v>0</v>
      </c>
      <c r="G118" s="126">
        <v>0</v>
      </c>
      <c r="H118" s="126">
        <v>1</v>
      </c>
      <c r="I118" s="127">
        <v>0</v>
      </c>
      <c r="J118" s="125">
        <v>2</v>
      </c>
      <c r="K118" s="97" t="s">
        <v>106</v>
      </c>
      <c r="L118" s="55" t="s">
        <v>51</v>
      </c>
      <c r="M118" s="132"/>
      <c r="N118" s="180">
        <v>22</v>
      </c>
      <c r="O118" s="181">
        <v>20</v>
      </c>
      <c r="P118" s="182">
        <v>20</v>
      </c>
      <c r="Q118" s="182">
        <v>20</v>
      </c>
      <c r="R118" s="182">
        <v>60</v>
      </c>
      <c r="S118" s="73">
        <v>2021</v>
      </c>
      <c r="T118" s="124"/>
    </row>
    <row r="119" spans="1:74" ht="30" customHeight="1" x14ac:dyDescent="0.25">
      <c r="A119" s="21">
        <v>0</v>
      </c>
      <c r="B119" s="21">
        <v>9</v>
      </c>
      <c r="C119" s="21">
        <v>3</v>
      </c>
      <c r="D119" s="21">
        <v>0</v>
      </c>
      <c r="E119" s="137">
        <v>3</v>
      </c>
      <c r="F119" s="137">
        <v>0</v>
      </c>
      <c r="G119" s="137">
        <v>0</v>
      </c>
      <c r="H119" s="137">
        <v>2</v>
      </c>
      <c r="I119" s="138">
        <v>0</v>
      </c>
      <c r="J119" s="137">
        <v>0</v>
      </c>
      <c r="K119" s="120" t="s">
        <v>108</v>
      </c>
      <c r="L119" s="53" t="s">
        <v>31</v>
      </c>
      <c r="M119" s="139"/>
      <c r="N119" s="210">
        <v>1</v>
      </c>
      <c r="O119" s="140">
        <v>1</v>
      </c>
      <c r="P119" s="140">
        <v>1</v>
      </c>
      <c r="Q119" s="31">
        <v>1</v>
      </c>
      <c r="R119" s="31">
        <v>1</v>
      </c>
      <c r="S119" s="31">
        <v>2021</v>
      </c>
      <c r="W119">
        <f>O109</f>
        <v>1040</v>
      </c>
    </row>
    <row r="120" spans="1:74" ht="32.25" customHeight="1" x14ac:dyDescent="0.25">
      <c r="A120" s="19">
        <v>0</v>
      </c>
      <c r="B120" s="19">
        <v>9</v>
      </c>
      <c r="C120" s="19">
        <v>3</v>
      </c>
      <c r="D120" s="25">
        <v>0</v>
      </c>
      <c r="E120" s="125">
        <v>3</v>
      </c>
      <c r="F120" s="126">
        <v>0</v>
      </c>
      <c r="G120" s="126">
        <v>0</v>
      </c>
      <c r="H120" s="126">
        <v>2</v>
      </c>
      <c r="I120" s="127">
        <v>0</v>
      </c>
      <c r="J120" s="125">
        <v>1</v>
      </c>
      <c r="K120" s="97" t="s">
        <v>1</v>
      </c>
      <c r="L120" s="54" t="s">
        <v>51</v>
      </c>
      <c r="M120" s="132"/>
      <c r="N120" s="216">
        <v>1</v>
      </c>
      <c r="O120" s="141">
        <v>1</v>
      </c>
      <c r="P120" s="141">
        <v>1</v>
      </c>
      <c r="Q120" s="73">
        <v>1</v>
      </c>
      <c r="R120" s="73">
        <v>1</v>
      </c>
      <c r="S120" s="73">
        <v>2021</v>
      </c>
    </row>
    <row r="121" spans="1:74" ht="37.5" customHeight="1" x14ac:dyDescent="0.25">
      <c r="A121" s="19">
        <v>0</v>
      </c>
      <c r="B121" s="19">
        <v>9</v>
      </c>
      <c r="C121" s="19">
        <v>3</v>
      </c>
      <c r="D121" s="25">
        <v>0</v>
      </c>
      <c r="E121" s="125">
        <v>3</v>
      </c>
      <c r="F121" s="126">
        <v>0</v>
      </c>
      <c r="G121" s="126">
        <v>0</v>
      </c>
      <c r="H121" s="126">
        <v>2</v>
      </c>
      <c r="I121" s="127">
        <v>0</v>
      </c>
      <c r="J121" s="125">
        <v>2</v>
      </c>
      <c r="K121" s="97" t="s">
        <v>0</v>
      </c>
      <c r="L121" s="55" t="s">
        <v>50</v>
      </c>
      <c r="M121" s="132"/>
      <c r="N121" s="216">
        <v>180</v>
      </c>
      <c r="O121" s="141">
        <v>180</v>
      </c>
      <c r="P121" s="141">
        <v>180</v>
      </c>
      <c r="Q121" s="141">
        <v>180</v>
      </c>
      <c r="R121" s="141">
        <v>540</v>
      </c>
      <c r="S121" s="73">
        <v>2021</v>
      </c>
    </row>
    <row r="122" spans="1:74" ht="28.5" customHeight="1" x14ac:dyDescent="0.25">
      <c r="A122" s="21">
        <v>0</v>
      </c>
      <c r="B122" s="21">
        <v>9</v>
      </c>
      <c r="C122" s="21">
        <v>3</v>
      </c>
      <c r="D122" s="21">
        <v>0</v>
      </c>
      <c r="E122" s="137">
        <v>3</v>
      </c>
      <c r="F122" s="137">
        <v>0</v>
      </c>
      <c r="G122" s="137">
        <v>0</v>
      </c>
      <c r="H122" s="137">
        <v>3</v>
      </c>
      <c r="I122" s="138">
        <v>0</v>
      </c>
      <c r="J122" s="137">
        <v>0</v>
      </c>
      <c r="K122" s="120" t="s">
        <v>2</v>
      </c>
      <c r="L122" s="53" t="s">
        <v>31</v>
      </c>
      <c r="M122" s="139"/>
      <c r="N122" s="210">
        <v>1</v>
      </c>
      <c r="O122" s="140">
        <v>1</v>
      </c>
      <c r="P122" s="140">
        <v>1</v>
      </c>
      <c r="Q122" s="140">
        <v>1</v>
      </c>
      <c r="R122" s="140">
        <v>1</v>
      </c>
      <c r="S122" s="31">
        <v>2021</v>
      </c>
    </row>
    <row r="123" spans="1:74" ht="29.25" customHeight="1" x14ac:dyDescent="0.25">
      <c r="A123" s="25">
        <v>0</v>
      </c>
      <c r="B123" s="25">
        <v>9</v>
      </c>
      <c r="C123" s="25">
        <v>3</v>
      </c>
      <c r="D123" s="25">
        <v>0</v>
      </c>
      <c r="E123" s="25">
        <v>3</v>
      </c>
      <c r="F123" s="25">
        <v>0</v>
      </c>
      <c r="G123" s="25">
        <v>0</v>
      </c>
      <c r="H123" s="25">
        <v>3</v>
      </c>
      <c r="I123" s="26">
        <v>0</v>
      </c>
      <c r="J123" s="25">
        <v>1</v>
      </c>
      <c r="K123" s="97" t="s">
        <v>3</v>
      </c>
      <c r="L123" s="54" t="s">
        <v>51</v>
      </c>
      <c r="M123" s="136"/>
      <c r="N123" s="211">
        <v>4</v>
      </c>
      <c r="O123" s="73">
        <v>4</v>
      </c>
      <c r="P123" s="73">
        <v>4</v>
      </c>
      <c r="Q123" s="73">
        <v>4</v>
      </c>
      <c r="R123" s="73">
        <v>12</v>
      </c>
      <c r="S123" s="73">
        <v>2021</v>
      </c>
    </row>
    <row r="124" spans="1:74" s="123" customFormat="1" ht="33.75" customHeight="1" x14ac:dyDescent="0.25">
      <c r="A124" s="21">
        <v>0</v>
      </c>
      <c r="B124" s="21">
        <v>9</v>
      </c>
      <c r="C124" s="21">
        <v>3</v>
      </c>
      <c r="D124" s="21">
        <v>0</v>
      </c>
      <c r="E124" s="137">
        <v>3</v>
      </c>
      <c r="F124" s="137">
        <v>0</v>
      </c>
      <c r="G124" s="137">
        <v>0</v>
      </c>
      <c r="H124" s="137">
        <v>4</v>
      </c>
      <c r="I124" s="138">
        <v>0</v>
      </c>
      <c r="J124" s="137">
        <v>0</v>
      </c>
      <c r="K124" s="120" t="s">
        <v>4</v>
      </c>
      <c r="L124" s="53" t="s">
        <v>31</v>
      </c>
      <c r="M124" s="139"/>
      <c r="N124" s="210">
        <v>1</v>
      </c>
      <c r="O124" s="140">
        <v>1</v>
      </c>
      <c r="P124" s="140">
        <v>1</v>
      </c>
      <c r="Q124" s="140">
        <v>1</v>
      </c>
      <c r="R124" s="140">
        <v>1</v>
      </c>
      <c r="S124" s="31">
        <v>2021</v>
      </c>
      <c r="T124"/>
      <c r="U124"/>
      <c r="V124"/>
      <c r="W124"/>
      <c r="X124"/>
      <c r="Y124"/>
      <c r="Z124"/>
      <c r="AA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4"/>
      <c r="AL124" s="124"/>
      <c r="AM124" s="124"/>
      <c r="AN124" s="124"/>
      <c r="AO124" s="124"/>
      <c r="AP124" s="124"/>
      <c r="AQ124" s="124"/>
      <c r="AR124" s="124"/>
      <c r="AS124" s="124"/>
      <c r="AT124" s="124"/>
      <c r="AU124" s="124"/>
      <c r="AV124" s="124"/>
      <c r="AW124" s="124"/>
      <c r="AX124" s="124"/>
      <c r="AY124" s="124"/>
      <c r="AZ124" s="124"/>
      <c r="BA124" s="124"/>
      <c r="BB124" s="124"/>
      <c r="BC124" s="124"/>
      <c r="BD124" s="124"/>
      <c r="BE124" s="124"/>
      <c r="BF124" s="124"/>
      <c r="BG124" s="124"/>
      <c r="BH124" s="124"/>
      <c r="BI124" s="124"/>
      <c r="BJ124" s="124"/>
      <c r="BK124" s="124"/>
      <c r="BL124" s="124"/>
      <c r="BM124" s="124"/>
      <c r="BN124" s="124"/>
      <c r="BO124" s="124"/>
      <c r="BP124" s="124"/>
      <c r="BQ124" s="124"/>
      <c r="BR124" s="124"/>
      <c r="BS124" s="124"/>
      <c r="BT124" s="124"/>
      <c r="BU124" s="124"/>
      <c r="BV124" s="124"/>
    </row>
    <row r="125" spans="1:74" s="123" customFormat="1" ht="47.25" customHeight="1" x14ac:dyDescent="0.25">
      <c r="A125" s="19">
        <v>0</v>
      </c>
      <c r="B125" s="19">
        <v>9</v>
      </c>
      <c r="C125" s="19">
        <v>3</v>
      </c>
      <c r="D125" s="25">
        <v>0</v>
      </c>
      <c r="E125" s="19">
        <v>3</v>
      </c>
      <c r="F125" s="25">
        <v>0</v>
      </c>
      <c r="G125" s="25">
        <v>0</v>
      </c>
      <c r="H125" s="25">
        <v>4</v>
      </c>
      <c r="I125" s="20">
        <v>0</v>
      </c>
      <c r="J125" s="19">
        <v>1</v>
      </c>
      <c r="K125" s="97" t="s">
        <v>62</v>
      </c>
      <c r="L125" s="54" t="s">
        <v>51</v>
      </c>
      <c r="M125" s="132"/>
      <c r="N125" s="180">
        <v>4</v>
      </c>
      <c r="O125" s="180">
        <v>4</v>
      </c>
      <c r="P125" s="180">
        <v>4</v>
      </c>
      <c r="Q125" s="180">
        <v>4</v>
      </c>
      <c r="R125" s="180">
        <v>12</v>
      </c>
      <c r="S125" s="73">
        <v>2021</v>
      </c>
      <c r="T125"/>
      <c r="U125"/>
      <c r="V125"/>
      <c r="W125"/>
      <c r="X125"/>
      <c r="Y125"/>
      <c r="Z125"/>
      <c r="AA125"/>
      <c r="AB125" s="124"/>
      <c r="AC125" s="124"/>
      <c r="AD125" s="124"/>
      <c r="AE125" s="124"/>
      <c r="AF125" s="124"/>
      <c r="AG125" s="124"/>
      <c r="AH125" s="124"/>
      <c r="AI125" s="124"/>
      <c r="AJ125" s="124"/>
      <c r="AK125" s="124"/>
      <c r="AL125" s="124"/>
      <c r="AM125" s="124"/>
      <c r="AN125" s="124"/>
      <c r="AO125" s="124"/>
      <c r="AP125" s="124"/>
      <c r="AQ125" s="124"/>
      <c r="AR125" s="124"/>
      <c r="AS125" s="124"/>
      <c r="AT125" s="124"/>
      <c r="AU125" s="124"/>
      <c r="AV125" s="124"/>
      <c r="AW125" s="124"/>
      <c r="AX125" s="124"/>
      <c r="AY125" s="124"/>
      <c r="AZ125" s="124"/>
      <c r="BA125" s="124"/>
      <c r="BB125" s="124"/>
      <c r="BC125" s="124"/>
      <c r="BD125" s="124"/>
      <c r="BE125" s="124"/>
      <c r="BF125" s="124"/>
      <c r="BG125" s="124"/>
      <c r="BH125" s="124"/>
      <c r="BI125" s="124"/>
      <c r="BJ125" s="124"/>
      <c r="BK125" s="124"/>
      <c r="BL125" s="124"/>
      <c r="BM125" s="124"/>
      <c r="BN125" s="124"/>
      <c r="BO125" s="124"/>
      <c r="BP125" s="124"/>
      <c r="BQ125" s="124"/>
      <c r="BR125" s="124"/>
      <c r="BS125" s="124"/>
      <c r="BT125" s="124"/>
      <c r="BU125" s="124"/>
      <c r="BV125" s="124"/>
    </row>
    <row r="126" spans="1:74" s="123" customFormat="1" ht="45" customHeight="1" x14ac:dyDescent="0.25">
      <c r="A126" s="130">
        <v>0</v>
      </c>
      <c r="B126" s="130">
        <v>9</v>
      </c>
      <c r="C126" s="130">
        <v>9</v>
      </c>
      <c r="D126" s="130">
        <v>0</v>
      </c>
      <c r="E126" s="130">
        <v>0</v>
      </c>
      <c r="F126" s="130">
        <v>0</v>
      </c>
      <c r="G126" s="130">
        <v>0</v>
      </c>
      <c r="H126" s="130">
        <v>0</v>
      </c>
      <c r="I126" s="130">
        <v>0</v>
      </c>
      <c r="J126" s="130">
        <v>0</v>
      </c>
      <c r="K126" s="175" t="s">
        <v>18</v>
      </c>
      <c r="L126" s="159" t="s">
        <v>11</v>
      </c>
      <c r="M126" s="160" t="s">
        <v>32</v>
      </c>
      <c r="N126" s="161">
        <v>12197.06</v>
      </c>
      <c r="O126" s="222">
        <f>O127</f>
        <v>13635.7</v>
      </c>
      <c r="P126" s="222">
        <f>P127</f>
        <v>9462.0999999999985</v>
      </c>
      <c r="Q126" s="131">
        <f>Q127</f>
        <v>11886.199999999999</v>
      </c>
      <c r="R126" s="222">
        <f t="shared" ref="R126:R132" si="0">O126+P126+Q126</f>
        <v>34984</v>
      </c>
      <c r="S126" s="131">
        <v>2021</v>
      </c>
      <c r="T126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  <c r="AJ126" s="124"/>
      <c r="AK126" s="124"/>
      <c r="AL126" s="124"/>
      <c r="AM126" s="124"/>
      <c r="AN126" s="124"/>
      <c r="AO126" s="124"/>
      <c r="AP126" s="124"/>
      <c r="AQ126" s="124"/>
      <c r="AR126" s="124"/>
      <c r="AS126" s="124"/>
      <c r="AT126" s="124"/>
      <c r="AU126" s="124"/>
      <c r="AV126" s="124"/>
      <c r="AW126" s="124"/>
      <c r="AX126" s="124"/>
      <c r="AY126" s="124"/>
      <c r="AZ126" s="124"/>
      <c r="BA126" s="124"/>
      <c r="BB126" s="124"/>
      <c r="BC126" s="124"/>
      <c r="BD126" s="124"/>
      <c r="BE126" s="124"/>
      <c r="BF126" s="124"/>
      <c r="BG126" s="124"/>
      <c r="BH126" s="124"/>
      <c r="BI126" s="124"/>
      <c r="BJ126" s="124"/>
      <c r="BK126" s="124"/>
      <c r="BL126" s="124"/>
      <c r="BM126" s="124"/>
      <c r="BN126" s="124"/>
      <c r="BO126" s="124"/>
      <c r="BP126" s="124"/>
      <c r="BQ126" s="124"/>
      <c r="BR126" s="124"/>
      <c r="BS126" s="124"/>
      <c r="BT126" s="124"/>
      <c r="BU126" s="124"/>
      <c r="BV126" s="124"/>
    </row>
    <row r="127" spans="1:74" s="123" customFormat="1" ht="53.25" customHeight="1" x14ac:dyDescent="0.25">
      <c r="A127" s="191">
        <v>0</v>
      </c>
      <c r="B127" s="191">
        <v>9</v>
      </c>
      <c r="C127" s="191">
        <v>9</v>
      </c>
      <c r="D127" s="191">
        <v>0</v>
      </c>
      <c r="E127" s="191">
        <v>1</v>
      </c>
      <c r="F127" s="191">
        <v>0</v>
      </c>
      <c r="G127" s="191">
        <v>0</v>
      </c>
      <c r="H127" s="191">
        <v>0</v>
      </c>
      <c r="I127" s="191">
        <v>0</v>
      </c>
      <c r="J127" s="191">
        <v>0</v>
      </c>
      <c r="K127" s="192" t="s">
        <v>5</v>
      </c>
      <c r="L127" s="193" t="s">
        <v>58</v>
      </c>
      <c r="M127" s="194"/>
      <c r="N127" s="226">
        <v>12197.06</v>
      </c>
      <c r="O127" s="220">
        <f>O128+O129+O130+O131+O134+O132+O133</f>
        <v>13635.7</v>
      </c>
      <c r="P127" s="220">
        <f>P128+P129+P130+P131+P132</f>
        <v>9462.0999999999985</v>
      </c>
      <c r="Q127" s="220">
        <f>Q128+Q129+Q130+Q131+Q132</f>
        <v>11886.199999999999</v>
      </c>
      <c r="R127" s="220">
        <f t="shared" si="0"/>
        <v>34984</v>
      </c>
      <c r="S127" s="233">
        <v>2021</v>
      </c>
      <c r="T127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124"/>
      <c r="AS127" s="124"/>
      <c r="AT127" s="124"/>
      <c r="AU127" s="124"/>
      <c r="AV127" s="124"/>
      <c r="AW127" s="124"/>
      <c r="AX127" s="124"/>
      <c r="AY127" s="124"/>
      <c r="AZ127" s="124"/>
      <c r="BA127" s="124"/>
      <c r="BB127" s="124"/>
      <c r="BC127" s="124"/>
      <c r="BD127" s="124"/>
      <c r="BE127" s="124"/>
      <c r="BF127" s="124"/>
      <c r="BG127" s="124"/>
      <c r="BH127" s="124"/>
      <c r="BI127" s="124"/>
      <c r="BJ127" s="124"/>
      <c r="BK127" s="124"/>
      <c r="BL127" s="124"/>
      <c r="BM127" s="124"/>
      <c r="BN127" s="124"/>
      <c r="BO127" s="124"/>
      <c r="BP127" s="124"/>
      <c r="BQ127" s="124"/>
      <c r="BR127" s="124"/>
      <c r="BS127" s="124"/>
      <c r="BT127" s="124"/>
      <c r="BU127" s="124"/>
      <c r="BV127" s="124"/>
    </row>
    <row r="128" spans="1:74" ht="39" customHeight="1" x14ac:dyDescent="0.25">
      <c r="A128" s="39">
        <v>0</v>
      </c>
      <c r="B128" s="39">
        <v>9</v>
      </c>
      <c r="C128" s="39">
        <v>9</v>
      </c>
      <c r="D128" s="39">
        <v>0</v>
      </c>
      <c r="E128" s="39">
        <v>1</v>
      </c>
      <c r="F128" s="39">
        <v>0</v>
      </c>
      <c r="G128" s="39">
        <v>0</v>
      </c>
      <c r="H128" s="39">
        <v>1</v>
      </c>
      <c r="I128" s="39">
        <v>0</v>
      </c>
      <c r="J128" s="39">
        <v>0</v>
      </c>
      <c r="K128" s="94" t="s">
        <v>6</v>
      </c>
      <c r="L128" s="56" t="s">
        <v>11</v>
      </c>
      <c r="M128" s="77"/>
      <c r="N128" s="104">
        <v>1078.8</v>
      </c>
      <c r="O128" s="87">
        <v>1078.8</v>
      </c>
      <c r="P128" s="217">
        <v>1078.8</v>
      </c>
      <c r="Q128" s="87">
        <v>1078.8</v>
      </c>
      <c r="R128" s="87">
        <f t="shared" si="0"/>
        <v>3236.3999999999996</v>
      </c>
      <c r="S128" s="87">
        <v>2021</v>
      </c>
      <c r="U128" s="124"/>
      <c r="V128" s="124"/>
      <c r="W128" s="124"/>
      <c r="X128" s="124"/>
      <c r="Y128" s="124"/>
      <c r="Z128" s="124"/>
      <c r="AA128" s="124"/>
    </row>
    <row r="129" spans="1:27" ht="74.25" customHeight="1" x14ac:dyDescent="0.25">
      <c r="A129" s="39">
        <v>0</v>
      </c>
      <c r="B129" s="39">
        <v>9</v>
      </c>
      <c r="C129" s="39">
        <v>9</v>
      </c>
      <c r="D129" s="39">
        <v>0</v>
      </c>
      <c r="E129" s="39">
        <v>1</v>
      </c>
      <c r="F129" s="39">
        <v>0</v>
      </c>
      <c r="G129" s="39">
        <v>0</v>
      </c>
      <c r="H129" s="39">
        <v>2</v>
      </c>
      <c r="I129" s="39">
        <v>0</v>
      </c>
      <c r="J129" s="39">
        <v>0</v>
      </c>
      <c r="K129" s="176" t="s">
        <v>7</v>
      </c>
      <c r="L129" s="56" t="s">
        <v>11</v>
      </c>
      <c r="M129" s="77"/>
      <c r="N129" s="225">
        <v>10424.1</v>
      </c>
      <c r="O129" s="236">
        <v>11534.7</v>
      </c>
      <c r="P129" s="237">
        <v>8031.5</v>
      </c>
      <c r="Q129" s="238">
        <v>10444.6</v>
      </c>
      <c r="R129" s="217">
        <f t="shared" si="0"/>
        <v>30010.800000000003</v>
      </c>
      <c r="S129" s="239">
        <v>2021</v>
      </c>
      <c r="U129" s="124"/>
      <c r="V129" s="124"/>
      <c r="W129" s="124"/>
      <c r="X129" s="124"/>
      <c r="Y129" s="124"/>
      <c r="Z129" s="124"/>
      <c r="AA129" s="124"/>
    </row>
    <row r="130" spans="1:27" ht="99.75" customHeight="1" x14ac:dyDescent="0.25">
      <c r="A130" s="39">
        <v>0</v>
      </c>
      <c r="B130" s="39">
        <v>9</v>
      </c>
      <c r="C130" s="39">
        <v>9</v>
      </c>
      <c r="D130" s="39">
        <v>0</v>
      </c>
      <c r="E130" s="39">
        <v>1</v>
      </c>
      <c r="F130" s="39">
        <v>0</v>
      </c>
      <c r="G130" s="39">
        <v>0</v>
      </c>
      <c r="H130" s="39">
        <v>3</v>
      </c>
      <c r="I130" s="39">
        <v>0</v>
      </c>
      <c r="J130" s="39">
        <v>0</v>
      </c>
      <c r="K130" s="178" t="s">
        <v>139</v>
      </c>
      <c r="L130" s="56" t="s">
        <v>11</v>
      </c>
      <c r="M130" s="109"/>
      <c r="N130" s="186">
        <v>66</v>
      </c>
      <c r="O130" s="177">
        <v>66</v>
      </c>
      <c r="P130" s="177">
        <v>66</v>
      </c>
      <c r="Q130" s="177">
        <v>66</v>
      </c>
      <c r="R130" s="177">
        <f t="shared" si="0"/>
        <v>198</v>
      </c>
      <c r="S130" s="177">
        <v>2021</v>
      </c>
    </row>
    <row r="131" spans="1:27" ht="72.75" customHeight="1" x14ac:dyDescent="0.25">
      <c r="A131" s="39">
        <v>0</v>
      </c>
      <c r="B131" s="39">
        <v>9</v>
      </c>
      <c r="C131" s="39">
        <v>9</v>
      </c>
      <c r="D131" s="39">
        <v>0</v>
      </c>
      <c r="E131" s="39">
        <v>1</v>
      </c>
      <c r="F131" s="39">
        <v>0</v>
      </c>
      <c r="G131" s="39">
        <v>0</v>
      </c>
      <c r="H131" s="39">
        <v>4</v>
      </c>
      <c r="I131" s="39">
        <v>0</v>
      </c>
      <c r="J131" s="39">
        <v>0</v>
      </c>
      <c r="K131" s="198" t="s">
        <v>140</v>
      </c>
      <c r="L131" s="56" t="s">
        <v>11</v>
      </c>
      <c r="M131" s="109"/>
      <c r="N131" s="242">
        <v>41.4</v>
      </c>
      <c r="O131" s="177">
        <v>8.1</v>
      </c>
      <c r="P131" s="177">
        <v>8.5</v>
      </c>
      <c r="Q131" s="177">
        <v>8.8000000000000007</v>
      </c>
      <c r="R131" s="235">
        <f t="shared" si="0"/>
        <v>25.400000000000002</v>
      </c>
      <c r="S131" s="177">
        <v>2021</v>
      </c>
    </row>
    <row r="132" spans="1:27" ht="72.75" customHeight="1" x14ac:dyDescent="0.25">
      <c r="A132" s="39">
        <v>0</v>
      </c>
      <c r="B132" s="39">
        <v>9</v>
      </c>
      <c r="C132" s="39">
        <v>9</v>
      </c>
      <c r="D132" s="39">
        <v>0</v>
      </c>
      <c r="E132" s="39">
        <v>1</v>
      </c>
      <c r="F132" s="39">
        <v>0</v>
      </c>
      <c r="G132" s="39">
        <v>0</v>
      </c>
      <c r="H132" s="39">
        <v>5</v>
      </c>
      <c r="I132" s="39">
        <v>0</v>
      </c>
      <c r="J132" s="39">
        <v>0</v>
      </c>
      <c r="K132" s="178" t="s">
        <v>141</v>
      </c>
      <c r="L132" s="56" t="s">
        <v>11</v>
      </c>
      <c r="M132" s="109"/>
      <c r="N132" s="186">
        <v>354.4</v>
      </c>
      <c r="O132" s="217">
        <v>948.1</v>
      </c>
      <c r="P132" s="87">
        <v>277.3</v>
      </c>
      <c r="Q132" s="217">
        <v>288</v>
      </c>
      <c r="R132" s="87">
        <f t="shared" si="0"/>
        <v>1513.4</v>
      </c>
      <c r="S132" s="87">
        <v>2021</v>
      </c>
    </row>
    <row r="133" spans="1:27" ht="54" customHeight="1" x14ac:dyDescent="0.25">
      <c r="A133" s="39">
        <v>0</v>
      </c>
      <c r="B133" s="39">
        <v>9</v>
      </c>
      <c r="C133" s="39">
        <v>9</v>
      </c>
      <c r="D133" s="39">
        <v>0</v>
      </c>
      <c r="E133" s="39">
        <v>1</v>
      </c>
      <c r="F133" s="39">
        <v>0</v>
      </c>
      <c r="G133" s="39">
        <v>0</v>
      </c>
      <c r="H133" s="39">
        <v>6</v>
      </c>
      <c r="I133" s="39">
        <v>0</v>
      </c>
      <c r="J133" s="39">
        <v>0</v>
      </c>
      <c r="K133" s="178" t="s">
        <v>142</v>
      </c>
      <c r="L133" s="56" t="s">
        <v>11</v>
      </c>
      <c r="M133" s="109"/>
      <c r="N133" s="186">
        <v>209.1</v>
      </c>
      <c r="O133" s="217"/>
      <c r="P133" s="87" t="s">
        <v>144</v>
      </c>
      <c r="Q133" s="217" t="s">
        <v>145</v>
      </c>
      <c r="R133" s="217">
        <f>O133</f>
        <v>0</v>
      </c>
      <c r="S133" s="87"/>
    </row>
    <row r="134" spans="1:27" ht="51.75" customHeight="1" x14ac:dyDescent="0.25">
      <c r="A134" s="39">
        <v>0</v>
      </c>
      <c r="B134" s="39">
        <v>9</v>
      </c>
      <c r="C134" s="39">
        <v>9</v>
      </c>
      <c r="D134" s="39">
        <v>0</v>
      </c>
      <c r="E134" s="39">
        <v>1</v>
      </c>
      <c r="F134" s="39">
        <v>0</v>
      </c>
      <c r="G134" s="39">
        <v>0</v>
      </c>
      <c r="H134" s="39">
        <v>7</v>
      </c>
      <c r="I134" s="39">
        <v>0</v>
      </c>
      <c r="J134" s="39">
        <v>0</v>
      </c>
      <c r="K134" s="178" t="s">
        <v>143</v>
      </c>
      <c r="L134" s="56" t="s">
        <v>11</v>
      </c>
      <c r="M134" s="109"/>
      <c r="N134" s="186">
        <v>23.3</v>
      </c>
      <c r="O134" s="217"/>
      <c r="P134" s="87" t="s">
        <v>144</v>
      </c>
      <c r="Q134" s="217" t="s">
        <v>144</v>
      </c>
      <c r="R134" s="217">
        <f>O134</f>
        <v>0</v>
      </c>
      <c r="S134" s="87"/>
    </row>
    <row r="135" spans="1:27" ht="34.5" customHeight="1" x14ac:dyDescent="0.25">
      <c r="S135" s="245"/>
    </row>
    <row r="136" spans="1:27" ht="32.25" customHeight="1" x14ac:dyDescent="0.25">
      <c r="O136" s="187"/>
      <c r="P136" s="187"/>
      <c r="Q136" s="187"/>
      <c r="R136" s="187"/>
      <c r="S136" s="246"/>
    </row>
    <row r="137" spans="1:27" ht="50.25" customHeight="1" x14ac:dyDescent="0.25">
      <c r="R137" s="187"/>
    </row>
    <row r="138" spans="1:27" ht="36.75" customHeight="1" x14ac:dyDescent="0.25"/>
    <row r="139" spans="1:27" ht="38.25" customHeight="1" x14ac:dyDescent="0.25"/>
    <row r="140" spans="1:27" ht="45.75" customHeight="1" x14ac:dyDescent="0.25"/>
    <row r="141" spans="1:27" ht="63" customHeight="1" x14ac:dyDescent="0.25"/>
    <row r="142" spans="1:27" ht="72" customHeight="1" x14ac:dyDescent="0.25"/>
    <row r="143" spans="1:27" ht="72.75" customHeight="1" x14ac:dyDescent="0.25"/>
    <row r="144" spans="1:27" ht="76.5" customHeight="1" x14ac:dyDescent="0.25"/>
    <row r="145" ht="63" customHeight="1" x14ac:dyDescent="0.25"/>
    <row r="146" ht="48.75" customHeight="1" x14ac:dyDescent="0.25"/>
    <row r="147" ht="54" customHeight="1" x14ac:dyDescent="0.25"/>
    <row r="148" ht="60.75" customHeight="1" x14ac:dyDescent="0.25"/>
    <row r="149" ht="45" customHeight="1" x14ac:dyDescent="0.25"/>
    <row r="150" ht="60.75" customHeight="1" x14ac:dyDescent="0.25"/>
    <row r="151" ht="78" customHeight="1" x14ac:dyDescent="0.25"/>
    <row r="152" ht="60.75" customHeight="1" x14ac:dyDescent="0.25"/>
    <row r="153" ht="63.75" customHeight="1" x14ac:dyDescent="0.25"/>
    <row r="154" ht="78" customHeight="1" x14ac:dyDescent="0.25"/>
    <row r="155" ht="60.75" customHeight="1" x14ac:dyDescent="0.25"/>
    <row r="156" ht="75.75" customHeight="1" x14ac:dyDescent="0.25"/>
    <row r="157" ht="76.5" customHeight="1" x14ac:dyDescent="0.25"/>
    <row r="158" ht="60.75" customHeight="1" x14ac:dyDescent="0.25"/>
    <row r="159" ht="63.75" customHeight="1" x14ac:dyDescent="0.25"/>
    <row r="160" ht="46.5" customHeight="1" x14ac:dyDescent="0.25"/>
    <row r="161" ht="49.5" customHeight="1" x14ac:dyDescent="0.25"/>
    <row r="162" ht="63.75" customHeight="1" x14ac:dyDescent="0.25"/>
    <row r="163" ht="78" customHeight="1" x14ac:dyDescent="0.25"/>
    <row r="164" ht="51" customHeight="1" x14ac:dyDescent="0.25"/>
    <row r="165" ht="47.25" customHeight="1" x14ac:dyDescent="0.25"/>
    <row r="166" ht="79.5" customHeight="1" x14ac:dyDescent="0.25"/>
    <row r="167" ht="95.25" customHeight="1" x14ac:dyDescent="0.25"/>
    <row r="168" ht="63" customHeight="1" x14ac:dyDescent="0.25"/>
    <row r="169" ht="64.5" customHeight="1" x14ac:dyDescent="0.25"/>
    <row r="170" ht="59.25" customHeight="1" x14ac:dyDescent="0.25"/>
    <row r="171" ht="96" customHeight="1" x14ac:dyDescent="0.25"/>
    <row r="172" ht="46.5" customHeight="1" x14ac:dyDescent="0.25"/>
    <row r="173" ht="107.25" customHeight="1" x14ac:dyDescent="0.25"/>
    <row r="174" ht="51.75" customHeight="1" x14ac:dyDescent="0.25"/>
    <row r="175" ht="65.25" customHeight="1" x14ac:dyDescent="0.25"/>
    <row r="176" ht="106.5" customHeight="1" x14ac:dyDescent="0.25"/>
    <row r="177" ht="48.75" customHeight="1" x14ac:dyDescent="0.25"/>
    <row r="178" ht="45.75" customHeight="1" x14ac:dyDescent="0.25"/>
    <row r="179" ht="62.25" customHeight="1" x14ac:dyDescent="0.25"/>
    <row r="180" ht="78" customHeight="1" x14ac:dyDescent="0.25"/>
    <row r="181" ht="78" customHeight="1" x14ac:dyDescent="0.25"/>
    <row r="182" ht="61.5" customHeight="1" x14ac:dyDescent="0.25"/>
    <row r="183" ht="76.5" customHeight="1" x14ac:dyDescent="0.25"/>
    <row r="184" ht="78" customHeight="1" x14ac:dyDescent="0.25"/>
    <row r="185" ht="91.5" customHeight="1" x14ac:dyDescent="0.25"/>
    <row r="186" ht="77.25" customHeight="1" x14ac:dyDescent="0.25"/>
    <row r="187" ht="78.75" customHeight="1" x14ac:dyDescent="0.25"/>
    <row r="188" ht="78.75" customHeight="1" x14ac:dyDescent="0.25"/>
    <row r="189" ht="47.25" customHeight="1" x14ac:dyDescent="0.25"/>
    <row r="190" ht="79.5" customHeight="1" x14ac:dyDescent="0.25"/>
    <row r="191" ht="45.75" customHeight="1" x14ac:dyDescent="0.25"/>
    <row r="192" ht="48" customHeight="1" x14ac:dyDescent="0.25"/>
    <row r="193" ht="61.5" customHeight="1" x14ac:dyDescent="0.25"/>
    <row r="194" ht="76.5" customHeight="1" x14ac:dyDescent="0.25"/>
    <row r="195" ht="63.75" customHeight="1" x14ac:dyDescent="0.25"/>
    <row r="196" ht="66" customHeight="1" x14ac:dyDescent="0.25"/>
    <row r="197" ht="47.25" customHeight="1" x14ac:dyDescent="0.25"/>
    <row r="198" ht="81" customHeight="1" x14ac:dyDescent="0.25"/>
    <row r="199" ht="18.75" customHeight="1" x14ac:dyDescent="0.25"/>
    <row r="200" ht="33.75" customHeight="1" x14ac:dyDescent="0.25"/>
    <row r="201" ht="53.25" customHeight="1" x14ac:dyDescent="0.25"/>
    <row r="202" ht="83.25" customHeight="1" x14ac:dyDescent="0.25"/>
    <row r="203" ht="18.75" customHeight="1" x14ac:dyDescent="0.25"/>
    <row r="204" ht="45.75" customHeight="1" x14ac:dyDescent="0.25"/>
    <row r="205" ht="53.25" customHeight="1" x14ac:dyDescent="0.25"/>
  </sheetData>
  <mergeCells count="28">
    <mergeCell ref="C9:AA9"/>
    <mergeCell ref="N6:S6"/>
    <mergeCell ref="Z2:AA2"/>
    <mergeCell ref="N1:V3"/>
    <mergeCell ref="O18:O19"/>
    <mergeCell ref="P18:P19"/>
    <mergeCell ref="Q18:Q19"/>
    <mergeCell ref="R18:R19"/>
    <mergeCell ref="S18:S19"/>
    <mergeCell ref="C8:AA8"/>
    <mergeCell ref="C7:AA7"/>
    <mergeCell ref="C5:AA5"/>
    <mergeCell ref="O16:Q17"/>
    <mergeCell ref="N4:S4"/>
    <mergeCell ref="I14:AA14"/>
    <mergeCell ref="I13:AA13"/>
    <mergeCell ref="C11:AA11"/>
    <mergeCell ref="C10:AA10"/>
    <mergeCell ref="R16:S17"/>
    <mergeCell ref="S135:S136"/>
    <mergeCell ref="A16:J18"/>
    <mergeCell ref="K16:K19"/>
    <mergeCell ref="L16:L19"/>
    <mergeCell ref="M16:M19"/>
    <mergeCell ref="A19:B19"/>
    <mergeCell ref="F19:H19"/>
    <mergeCell ref="I19:J19"/>
    <mergeCell ref="N16:N19"/>
  </mergeCells>
  <phoneticPr fontId="13" type="noConversion"/>
  <pageMargins left="0.25" right="0.25" top="0.75" bottom="0.75" header="0.3" footer="0.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Ivan</cp:lastModifiedBy>
  <cp:lastPrinted>2019-08-13T10:48:53Z</cp:lastPrinted>
  <dcterms:created xsi:type="dcterms:W3CDTF">2011-12-09T07:36:49Z</dcterms:created>
  <dcterms:modified xsi:type="dcterms:W3CDTF">2019-08-30T07:03:38Z</dcterms:modified>
</cp:coreProperties>
</file>